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51" activeTab="0"/>
  </bookViews>
  <sheets>
    <sheet name="Luftmasse" sheetId="1" r:id="rId1"/>
    <sheet name="Luftmasse, hohe Auflösung" sheetId="2" r:id="rId2"/>
    <sheet name="Ansauglufttemperatur" sheetId="3" r:id="rId3"/>
    <sheet name="Luftvolumen" sheetId="4" r:id="rId4"/>
  </sheets>
  <definedNames/>
  <calcPr fullCalcOnLoad="1"/>
</workbook>
</file>

<file path=xl/sharedStrings.xml><?xml version="1.0" encoding="utf-8"?>
<sst xmlns="http://schemas.openxmlformats.org/spreadsheetml/2006/main" count="35" uniqueCount="11">
  <si>
    <t>f</t>
  </si>
  <si>
    <t>kHz</t>
  </si>
  <si>
    <t>p/bar</t>
  </si>
  <si>
    <t>f/khz</t>
  </si>
  <si>
    <t>T/°C</t>
  </si>
  <si>
    <t>T/°C =</t>
  </si>
  <si>
    <t>PW/%</t>
  </si>
  <si>
    <r>
      <t>Luftmassenmesser HFM6
Bosch-Nr. 0 281 002 695</t>
    </r>
    <r>
      <rPr>
        <sz val="10"/>
        <rFont val="Arial"/>
        <family val="0"/>
      </rPr>
      <t xml:space="preserve">
Ansaugvolumen / l/min</t>
    </r>
  </si>
  <si>
    <t>m</t>
  </si>
  <si>
    <t>kg/min</t>
  </si>
  <si>
    <t>Frequenz - angesaugte Luftmasse
Luftmassenmesser HFM6
Bosch-Nr. 0 281 002 695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</si>
</sst>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68" fontId="0" fillId="0" borderId="19" xfId="0" applyNumberForma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Luftmassenmesser HFM 6
Bosch-Nr. 0 281 002 695 </a:t>
            </a:r>
          </a:p>
        </c:rich>
      </c:tx>
      <c:layout>
        <c:manualLayout>
          <c:xMode val="factor"/>
          <c:yMode val="factor"/>
          <c:x val="-0.003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0.98225"/>
          <c:h val="0.9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Luftmasse!$A$3:$A$59</c:f>
              <c:numCache/>
            </c:numRef>
          </c:xVal>
          <c:yVal>
            <c:numRef>
              <c:f>Luftmasse!$B$3:$B$59</c:f>
              <c:numCache/>
            </c:numRef>
          </c:yVal>
          <c:smooth val="1"/>
        </c:ser>
        <c:axId val="30781535"/>
        <c:axId val="8598360"/>
      </c:scatterChart>
      <c:valAx>
        <c:axId val="30781535"/>
        <c:scaling>
          <c:orientation val="minMax"/>
          <c:max val="7.5"/>
          <c:min val="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 f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kHz</a:t>
                </a:r>
              </a:p>
            </c:rich>
          </c:tx>
          <c:layout>
            <c:manualLayout>
              <c:xMode val="factor"/>
              <c:yMode val="factor"/>
              <c:x val="0.0087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98360"/>
        <c:crosses val="autoZero"/>
        <c:crossBetween val="midCat"/>
        <c:dispUnits/>
        <c:majorUnit val="0.5"/>
        <c:minorUnit val="0.1"/>
      </c:valAx>
      <c:valAx>
        <c:axId val="859836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 ṁ 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kg/min</a:t>
                </a:r>
              </a:p>
            </c:rich>
          </c:tx>
          <c:layout>
            <c:manualLayout>
              <c:xMode val="factor"/>
              <c:yMode val="factor"/>
              <c:x val="0.01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crossBetween val="midCat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 - Pulsweite HFM 6
Bosch-Nr. 0 281 002 695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1"/>
          <c:h val="0.8885"/>
        </c:manualLayout>
      </c:layout>
      <c:scatterChart>
        <c:scatterStyle val="smooth"/>
        <c:varyColors val="0"/>
        <c:ser>
          <c:idx val="0"/>
          <c:order val="0"/>
          <c:tx>
            <c:strRef>
              <c:f>Ansauglufttemperatur!$A$35</c:f>
              <c:strCache>
                <c:ptCount val="1"/>
                <c:pt idx="0">
                  <c:v>T/°C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Ansauglufttemperatur!$B$34:$V$34</c:f>
              <c:numCache/>
            </c:numRef>
          </c:xVal>
          <c:yVal>
            <c:numRef>
              <c:f>Ansauglufttemperatur!$B$35:$V$35</c:f>
              <c:numCache/>
            </c:numRef>
          </c:yVal>
          <c:smooth val="1"/>
        </c:ser>
        <c:axId val="10276377"/>
        <c:axId val="25378530"/>
      </c:scatterChart>
      <c:valAx>
        <c:axId val="10276377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PW </a:t>
                </a:r>
                <a:r>
                  <a:rPr lang="en-US" cap="none" sz="1000" b="0" i="0" u="sng" baseline="0">
                    <a:latin typeface="Arial"/>
                    <a:ea typeface="Arial"/>
                    <a:cs typeface="Arial"/>
                  </a:rPr>
                  <a:t>        
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78530"/>
        <c:crossesAt val="-20"/>
        <c:crossBetween val="midCat"/>
        <c:dispUnits/>
        <c:majorUnit val="5"/>
        <c:minorUnit val="1"/>
      </c:valAx>
      <c:valAx>
        <c:axId val="25378530"/>
        <c:scaling>
          <c:orientation val="minMax"/>
          <c:max val="1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 T 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
°C</a:t>
                </a:r>
              </a:p>
            </c:rich>
          </c:tx>
          <c:layout>
            <c:manualLayout>
              <c:xMode val="factor"/>
              <c:yMode val="factor"/>
              <c:x val="-0.001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10</xdr:col>
      <xdr:colOff>0</xdr:colOff>
      <xdr:row>59</xdr:row>
      <xdr:rowOff>0</xdr:rowOff>
    </xdr:to>
    <xdr:graphicFrame>
      <xdr:nvGraphicFramePr>
        <xdr:cNvPr id="1" name="Chart 1"/>
        <xdr:cNvGraphicFramePr/>
      </xdr:nvGraphicFramePr>
      <xdr:xfrm>
        <a:off x="838200" y="0"/>
        <a:ext cx="5457825" cy="957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390525</xdr:colOff>
      <xdr:row>32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88201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0" bestFit="1" customWidth="1"/>
    <col min="2" max="2" width="7.140625" style="0" bestFit="1" customWidth="1"/>
    <col min="4" max="4" width="3.00390625" style="0" customWidth="1"/>
  </cols>
  <sheetData>
    <row r="1" spans="1:2" ht="12.75">
      <c r="A1" s="8" t="s">
        <v>0</v>
      </c>
      <c r="B1" s="9" t="s">
        <v>8</v>
      </c>
    </row>
    <row r="2" spans="1:2" ht="13.5" thickBot="1">
      <c r="A2" s="28" t="s">
        <v>1</v>
      </c>
      <c r="B2" s="29" t="s">
        <v>9</v>
      </c>
    </row>
    <row r="3" spans="1:2" ht="12.75">
      <c r="A3" s="27">
        <v>1.9</v>
      </c>
      <c r="B3" s="35">
        <f>(422.095725085143-601.027105682563*A3+264.454270996657*A3^2+-36.8461491398253*A3^3+1.79189711078536*A3^4)/60</f>
        <v>0.09080979956014872</v>
      </c>
    </row>
    <row r="4" spans="1:2" ht="12.75">
      <c r="A4" s="5">
        <v>2</v>
      </c>
      <c r="B4" s="35">
        <f aca="true" t="shared" si="0" ref="B4:B59">(422.095725085143-601.027105682563*A4+264.454270996657*A4^2+-36.8461491398253*A4^3+1.79189711078536*A4^4)/60</f>
        <v>0.19599597267680244</v>
      </c>
    </row>
    <row r="5" spans="1:2" ht="12.75">
      <c r="A5" s="5">
        <v>2.1</v>
      </c>
      <c r="B5" s="35">
        <f t="shared" si="0"/>
        <v>0.3299824210560102</v>
      </c>
    </row>
    <row r="6" spans="1:2" ht="12.75">
      <c r="A6" s="5">
        <v>2.2</v>
      </c>
      <c r="B6" s="35">
        <f t="shared" si="0"/>
        <v>0.49055388541462824</v>
      </c>
    </row>
    <row r="7" spans="1:2" ht="12.75">
      <c r="A7" s="5">
        <v>2.3</v>
      </c>
      <c r="B7" s="35">
        <f t="shared" si="0"/>
        <v>0.6755667823539604</v>
      </c>
    </row>
    <row r="8" spans="1:2" ht="12.75">
      <c r="A8" s="5">
        <v>2.4</v>
      </c>
      <c r="B8" s="35">
        <f t="shared" si="0"/>
        <v>0.8829492043597226</v>
      </c>
    </row>
    <row r="9" spans="1:2" ht="12.75">
      <c r="A9" s="5">
        <v>2.5</v>
      </c>
      <c r="B9" s="35">
        <f t="shared" si="0"/>
        <v>1.110700919802072</v>
      </c>
    </row>
    <row r="10" spans="1:2" ht="12.75">
      <c r="A10" s="5">
        <v>2.6</v>
      </c>
      <c r="B10" s="35">
        <f t="shared" si="0"/>
        <v>1.356893372935598</v>
      </c>
    </row>
    <row r="11" spans="1:2" ht="12.75">
      <c r="A11" s="5">
        <v>2.7</v>
      </c>
      <c r="B11" s="35">
        <f t="shared" si="0"/>
        <v>1.6196696838993165</v>
      </c>
    </row>
    <row r="12" spans="1:2" ht="12.75">
      <c r="A12" s="5">
        <v>2.8</v>
      </c>
      <c r="B12" s="35">
        <f t="shared" si="0"/>
        <v>1.8972446487166765</v>
      </c>
    </row>
    <row r="13" spans="1:2" ht="12.75">
      <c r="A13" s="5">
        <v>2.9</v>
      </c>
      <c r="B13" s="35">
        <f t="shared" si="0"/>
        <v>2.187904739295573</v>
      </c>
    </row>
    <row r="14" spans="1:2" ht="12.75">
      <c r="A14" s="5">
        <v>3</v>
      </c>
      <c r="B14" s="35">
        <f t="shared" si="0"/>
        <v>2.490008103428301</v>
      </c>
    </row>
    <row r="15" spans="1:2" ht="12.75">
      <c r="A15" s="5">
        <v>3.1</v>
      </c>
      <c r="B15" s="35">
        <f t="shared" si="0"/>
        <v>2.8019845647916055</v>
      </c>
    </row>
    <row r="16" spans="1:2" ht="12.75">
      <c r="A16" s="5">
        <v>3.2</v>
      </c>
      <c r="B16" s="35">
        <f t="shared" si="0"/>
        <v>3.1223356229466774</v>
      </c>
    </row>
    <row r="17" spans="1:2" ht="12.75">
      <c r="A17" s="5">
        <v>3.3</v>
      </c>
      <c r="B17" s="35">
        <f t="shared" si="0"/>
        <v>3.4496344533391032</v>
      </c>
    </row>
    <row r="18" spans="1:2" ht="12.75">
      <c r="A18" s="5">
        <v>3.4</v>
      </c>
      <c r="B18" s="35">
        <f t="shared" si="0"/>
        <v>3.782525907298932</v>
      </c>
    </row>
    <row r="19" spans="1:2" ht="12.75">
      <c r="A19" s="5">
        <v>3.5</v>
      </c>
      <c r="B19" s="35">
        <f t="shared" si="0"/>
        <v>4.119726512040647</v>
      </c>
    </row>
    <row r="20" spans="1:2" ht="12.75">
      <c r="A20" s="5">
        <v>3.6</v>
      </c>
      <c r="B20" s="35">
        <f t="shared" si="0"/>
        <v>4.460024470663125</v>
      </c>
    </row>
    <row r="21" spans="1:13" ht="12.75">
      <c r="A21" s="5">
        <v>3.7</v>
      </c>
      <c r="B21" s="35">
        <f t="shared" si="0"/>
        <v>4.802279662149714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5">
        <v>3.8</v>
      </c>
      <c r="B22" s="35">
        <f t="shared" si="0"/>
        <v>5.145423641368173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5">
        <v>3.9</v>
      </c>
      <c r="B23" s="35">
        <f t="shared" si="0"/>
        <v>5.488459639070707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5">
        <v>4</v>
      </c>
      <c r="B24" s="35">
        <f t="shared" si="0"/>
        <v>5.830462561893925</v>
      </c>
      <c r="C24" s="1"/>
      <c r="D24" s="1"/>
      <c r="E24" s="1"/>
      <c r="F24" s="1"/>
      <c r="G24" s="1"/>
      <c r="H24" s="1"/>
      <c r="I24" s="1"/>
      <c r="J24" s="1"/>
      <c r="K24" s="1"/>
      <c r="L24" s="3"/>
      <c r="M24" s="1"/>
    </row>
    <row r="25" spans="1:13" ht="12.75">
      <c r="A25" s="5">
        <v>4.1</v>
      </c>
      <c r="B25" s="35">
        <f t="shared" si="0"/>
        <v>6.170578992358902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5">
        <v>4.2</v>
      </c>
      <c r="B26" s="35">
        <f t="shared" si="0"/>
        <v>6.508027188871117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5">
        <v>4.3</v>
      </c>
      <c r="B27" s="35">
        <f t="shared" si="0"/>
        <v>6.842097085720488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5">
        <v>4.4</v>
      </c>
      <c r="B28" s="35">
        <f t="shared" si="0"/>
        <v>7.172150293081375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5">
        <v>4.5</v>
      </c>
      <c r="B29" s="35">
        <f t="shared" si="0"/>
        <v>7.497620097012566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5">
        <v>4.6</v>
      </c>
      <c r="B30" s="35">
        <f t="shared" si="0"/>
        <v>7.818011459457288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5">
        <v>4.7</v>
      </c>
      <c r="B31" s="35">
        <f t="shared" si="0"/>
        <v>8.132901018243155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5">
        <v>4.8</v>
      </c>
      <c r="B32" s="35">
        <f t="shared" si="0"/>
        <v>8.441937087082259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5">
        <v>4.9</v>
      </c>
      <c r="B33" s="35">
        <f t="shared" si="0"/>
        <v>8.744839655571123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5">
        <v>5</v>
      </c>
      <c r="B34" s="35">
        <f t="shared" si="0"/>
        <v>9.041400389190672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5">
        <v>5.1</v>
      </c>
      <c r="B35" s="35">
        <f t="shared" si="0"/>
        <v>9.331482629306269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5">
        <v>5.2</v>
      </c>
      <c r="B36" s="35">
        <f t="shared" si="0"/>
        <v>9.615021393167762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5">
        <v>5.3</v>
      </c>
      <c r="B37" s="35">
        <f t="shared" si="0"/>
        <v>9.892023373909346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5">
        <v>5.4</v>
      </c>
      <c r="B38" s="35">
        <f t="shared" si="0"/>
        <v>10.162566940549683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" ht="12.75">
      <c r="A39" s="5">
        <v>5.5</v>
      </c>
      <c r="B39" s="35">
        <f t="shared" si="0"/>
        <v>10.426802137991903</v>
      </c>
    </row>
    <row r="40" spans="1:2" ht="12.75">
      <c r="A40" s="5">
        <v>5.6</v>
      </c>
      <c r="B40" s="35">
        <f t="shared" si="0"/>
        <v>10.684950687023505</v>
      </c>
    </row>
    <row r="41" spans="1:2" ht="12.75">
      <c r="A41" s="5">
        <v>5.7</v>
      </c>
      <c r="B41" s="35">
        <f t="shared" si="0"/>
        <v>10.937305984316474</v>
      </c>
    </row>
    <row r="42" spans="1:2" ht="12.75">
      <c r="A42" s="5">
        <v>5.8</v>
      </c>
      <c r="B42" s="35">
        <f t="shared" si="0"/>
        <v>11.184233102427227</v>
      </c>
    </row>
    <row r="43" spans="1:2" ht="12.75">
      <c r="A43" s="5">
        <v>5.9</v>
      </c>
      <c r="B43" s="35">
        <f t="shared" si="0"/>
        <v>11.42616878979649</v>
      </c>
    </row>
    <row r="44" spans="1:2" ht="12.75">
      <c r="A44" s="5">
        <v>6</v>
      </c>
      <c r="B44" s="35">
        <f t="shared" si="0"/>
        <v>11.663621470749657</v>
      </c>
    </row>
    <row r="45" spans="1:2" ht="12.75">
      <c r="A45" s="5">
        <v>6.1</v>
      </c>
      <c r="B45" s="35">
        <f t="shared" si="0"/>
        <v>11.897171245496292</v>
      </c>
    </row>
    <row r="46" spans="1:2" ht="12.75">
      <c r="A46" s="5">
        <v>6.2</v>
      </c>
      <c r="B46" s="35">
        <f t="shared" si="0"/>
        <v>12.12746989013054</v>
      </c>
    </row>
    <row r="47" spans="1:2" ht="12.75">
      <c r="A47" s="5">
        <v>6.3</v>
      </c>
      <c r="B47" s="35">
        <f t="shared" si="0"/>
        <v>12.355240856631015</v>
      </c>
    </row>
    <row r="48" spans="1:2" ht="12.75">
      <c r="A48" s="5">
        <v>6.4</v>
      </c>
      <c r="B48" s="35">
        <f t="shared" si="0"/>
        <v>12.58127927286066</v>
      </c>
    </row>
    <row r="49" spans="1:2" ht="12.75">
      <c r="A49" s="5">
        <v>6.5</v>
      </c>
      <c r="B49" s="35">
        <f t="shared" si="0"/>
        <v>12.80645194256684</v>
      </c>
    </row>
    <row r="50" spans="1:2" ht="12.75">
      <c r="A50" s="5">
        <v>6.6</v>
      </c>
      <c r="B50" s="35">
        <f t="shared" si="0"/>
        <v>13.03169734538144</v>
      </c>
    </row>
    <row r="51" spans="1:2" ht="12.75">
      <c r="A51" s="5">
        <v>6.7</v>
      </c>
      <c r="B51" s="35">
        <f t="shared" si="0"/>
        <v>13.258025636820745</v>
      </c>
    </row>
    <row r="52" spans="1:2" ht="12.75">
      <c r="A52" s="5">
        <v>6.8</v>
      </c>
      <c r="B52" s="35">
        <f t="shared" si="0"/>
        <v>13.486518648285475</v>
      </c>
    </row>
    <row r="53" spans="1:2" ht="12.75">
      <c r="A53" s="5">
        <v>6.9</v>
      </c>
      <c r="B53" s="35">
        <f t="shared" si="0"/>
        <v>13.718329887060728</v>
      </c>
    </row>
    <row r="54" spans="1:2" ht="12.75">
      <c r="A54" s="5">
        <v>7</v>
      </c>
      <c r="B54" s="35">
        <f t="shared" si="0"/>
        <v>13.954684536316092</v>
      </c>
    </row>
    <row r="55" spans="1:2" ht="12.75">
      <c r="A55" s="5">
        <v>7.1</v>
      </c>
      <c r="B55" s="35">
        <f t="shared" si="0"/>
        <v>14.196879455105575</v>
      </c>
    </row>
    <row r="56" spans="1:2" ht="12.75">
      <c r="A56" s="5">
        <v>7.2</v>
      </c>
      <c r="B56" s="35">
        <f t="shared" si="0"/>
        <v>14.446283178367578</v>
      </c>
    </row>
    <row r="57" spans="1:2" ht="12.75">
      <c r="A57" s="5">
        <v>7.3</v>
      </c>
      <c r="B57" s="35">
        <f t="shared" si="0"/>
        <v>14.704335916924993</v>
      </c>
    </row>
    <row r="58" spans="1:2" ht="12.75">
      <c r="A58" s="5">
        <v>7.4</v>
      </c>
      <c r="B58" s="35">
        <f t="shared" si="0"/>
        <v>14.972549557485111</v>
      </c>
    </row>
    <row r="59" spans="1:2" ht="13.5" thickBot="1">
      <c r="A59" s="7">
        <v>7.5</v>
      </c>
      <c r="B59" s="35">
        <f t="shared" si="0"/>
        <v>15.25250766263965</v>
      </c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</sheetData>
  <printOptions/>
  <pageMargins left="0.7874015748031497" right="0.2755905511811024" top="0.3937007874015748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R2" sqref="R2"/>
    </sheetView>
  </sheetViews>
  <sheetFormatPr defaultColWidth="11.421875" defaultRowHeight="12.75"/>
  <cols>
    <col min="1" max="1" width="5.7109375" style="34" customWidth="1"/>
    <col min="2" max="2" width="6.7109375" style="34" customWidth="1"/>
    <col min="3" max="3" width="1.7109375" style="0" customWidth="1"/>
    <col min="4" max="4" width="5.7109375" style="0" customWidth="1"/>
    <col min="5" max="5" width="6.7109375" style="34" customWidth="1"/>
    <col min="6" max="6" width="1.7109375" style="0" customWidth="1"/>
    <col min="7" max="7" width="5.7109375" style="0" customWidth="1"/>
    <col min="8" max="8" width="6.7109375" style="34" customWidth="1"/>
    <col min="9" max="9" width="1.7109375" style="0" customWidth="1"/>
    <col min="10" max="10" width="5.7109375" style="0" customWidth="1"/>
    <col min="11" max="11" width="6.7109375" style="34" customWidth="1"/>
    <col min="12" max="12" width="1.7109375" style="0" customWidth="1"/>
    <col min="13" max="13" width="5.7109375" style="0" customWidth="1"/>
    <col min="14" max="14" width="6.7109375" style="34" customWidth="1"/>
    <col min="15" max="15" width="1.7109375" style="0" customWidth="1"/>
    <col min="16" max="16" width="5.7109375" style="0" customWidth="1"/>
    <col min="17" max="17" width="6.7109375" style="34" customWidth="1"/>
  </cols>
  <sheetData>
    <row r="1" spans="1:17" ht="71.25" customHeight="1" thickBot="1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2.75">
      <c r="A2" s="30" t="s">
        <v>0</v>
      </c>
      <c r="B2" s="36" t="s">
        <v>8</v>
      </c>
      <c r="D2" s="30" t="s">
        <v>0</v>
      </c>
      <c r="E2" s="36" t="s">
        <v>8</v>
      </c>
      <c r="G2" s="30" t="s">
        <v>0</v>
      </c>
      <c r="H2" s="36" t="s">
        <v>8</v>
      </c>
      <c r="J2" s="30" t="s">
        <v>0</v>
      </c>
      <c r="K2" s="36" t="s">
        <v>8</v>
      </c>
      <c r="M2" s="30" t="s">
        <v>0</v>
      </c>
      <c r="N2" s="36" t="s">
        <v>8</v>
      </c>
      <c r="P2" s="30" t="s">
        <v>0</v>
      </c>
      <c r="Q2" s="36" t="s">
        <v>8</v>
      </c>
    </row>
    <row r="3" spans="1:17" ht="13.5" thickBot="1">
      <c r="A3" s="31" t="s">
        <v>1</v>
      </c>
      <c r="B3" s="37" t="s">
        <v>9</v>
      </c>
      <c r="D3" s="31" t="s">
        <v>1</v>
      </c>
      <c r="E3" s="37" t="s">
        <v>9</v>
      </c>
      <c r="G3" s="31" t="s">
        <v>1</v>
      </c>
      <c r="H3" s="37" t="s">
        <v>9</v>
      </c>
      <c r="J3" s="31" t="s">
        <v>1</v>
      </c>
      <c r="K3" s="37" t="s">
        <v>9</v>
      </c>
      <c r="M3" s="31" t="s">
        <v>1</v>
      </c>
      <c r="N3" s="37" t="s">
        <v>9</v>
      </c>
      <c r="P3" s="31" t="s">
        <v>1</v>
      </c>
      <c r="Q3" s="37" t="s">
        <v>9</v>
      </c>
    </row>
    <row r="4" spans="1:17" ht="12.75">
      <c r="A4" s="32">
        <v>2</v>
      </c>
      <c r="B4" s="38">
        <f>(422.095725085143-601.027105682563*A4+264.454270996657*A4^2+-36.8461491398253*A4^3+1.79189711078536*A4^4)/60</f>
        <v>0.19599597267680244</v>
      </c>
      <c r="D4" s="32">
        <v>3</v>
      </c>
      <c r="E4" s="38">
        <f aca="true" t="shared" si="0" ref="E4:E35">(422.095725085143-601.027105682563*D4+264.454270996657*D4^2+-36.8461491398253*D4^3+1.79189711078536*D4^4)/60</f>
        <v>2.490008103428301</v>
      </c>
      <c r="G4" s="32">
        <v>4</v>
      </c>
      <c r="H4" s="38">
        <f aca="true" t="shared" si="1" ref="H4:H35">(422.095725085143-601.027105682563*G4+264.454270996657*G4^2+-36.8461491398253*G4^3+1.79189711078536*G4^4)/60</f>
        <v>5.830462561893925</v>
      </c>
      <c r="J4" s="32">
        <v>5</v>
      </c>
      <c r="K4" s="38">
        <f aca="true" t="shared" si="2" ref="K4:K35">(422.095725085143-601.027105682563*J4+264.454270996657*J4^2+-36.8461491398253*J4^3+1.79189711078536*J4^4)/60</f>
        <v>9.041400389190672</v>
      </c>
      <c r="M4" s="32">
        <v>6</v>
      </c>
      <c r="N4" s="38">
        <f aca="true" t="shared" si="3" ref="N4:N35">(422.095725085143-601.027105682563*M4+264.454270996657*M4^2+-36.8461491398253*M4^3+1.79189711078536*M4^4)/60</f>
        <v>11.663621470749657</v>
      </c>
      <c r="P4" s="32">
        <v>7</v>
      </c>
      <c r="Q4" s="38">
        <f aca="true" t="shared" si="4" ref="Q4:Q35">(422.095725085143-601.027105682563*P4+264.454270996657*P4^2+-36.8461491398253*P4^3+1.79189711078536*P4^4)/60</f>
        <v>13.954684536316092</v>
      </c>
    </row>
    <row r="5" spans="1:17" ht="12.75">
      <c r="A5" s="33">
        <v>2.02</v>
      </c>
      <c r="B5" s="38">
        <f aca="true" t="shared" si="5" ref="B5:B53">(422.095725085143-601.027105682563*A5+264.454270996657*A5^2+-36.8461491398253*A5^3+1.79189711078536*A5^4)/60</f>
        <v>0.22056116076143334</v>
      </c>
      <c r="D5" s="33">
        <v>3.02</v>
      </c>
      <c r="E5" s="38">
        <f t="shared" si="0"/>
        <v>2.5516625320692894</v>
      </c>
      <c r="G5" s="33">
        <v>4.02</v>
      </c>
      <c r="H5" s="38">
        <f t="shared" si="1"/>
        <v>5.898662815239334</v>
      </c>
      <c r="J5" s="33">
        <v>5.02</v>
      </c>
      <c r="K5" s="38">
        <f t="shared" si="2"/>
        <v>9.099938228274846</v>
      </c>
      <c r="M5" s="33">
        <v>6.02</v>
      </c>
      <c r="N5" s="38">
        <f t="shared" si="3"/>
        <v>11.71062383349321</v>
      </c>
      <c r="P5" s="33">
        <v>7.02</v>
      </c>
      <c r="Q5" s="38">
        <f t="shared" si="4"/>
        <v>14.00261353752597</v>
      </c>
    </row>
    <row r="6" spans="1:17" ht="12.75">
      <c r="A6" s="32">
        <v>2.04</v>
      </c>
      <c r="B6" s="38">
        <f t="shared" si="5"/>
        <v>0.2462601790566456</v>
      </c>
      <c r="D6" s="32">
        <v>3.04</v>
      </c>
      <c r="E6" s="38">
        <f t="shared" si="0"/>
        <v>2.613699437870333</v>
      </c>
      <c r="G6" s="32">
        <v>4.04</v>
      </c>
      <c r="H6" s="38">
        <f t="shared" si="1"/>
        <v>5.966780896232003</v>
      </c>
      <c r="J6" s="32">
        <v>5.04</v>
      </c>
      <c r="K6" s="38">
        <f t="shared" si="2"/>
        <v>9.158215949031224</v>
      </c>
      <c r="M6" s="32">
        <v>6.04</v>
      </c>
      <c r="N6" s="38">
        <f t="shared" si="3"/>
        <v>11.757474835471612</v>
      </c>
      <c r="P6" s="32">
        <v>7.04</v>
      </c>
      <c r="Q6" s="38">
        <f t="shared" si="4"/>
        <v>14.050786639071067</v>
      </c>
    </row>
    <row r="7" spans="1:17" ht="12.75">
      <c r="A7" s="33">
        <v>2.06</v>
      </c>
      <c r="B7" s="38">
        <f t="shared" si="5"/>
        <v>0.2730751908067507</v>
      </c>
      <c r="D7" s="33">
        <v>3.06</v>
      </c>
      <c r="E7" s="38">
        <f t="shared" si="0"/>
        <v>2.676106718146501</v>
      </c>
      <c r="G7" s="33">
        <v>4.06</v>
      </c>
      <c r="H7" s="38">
        <f t="shared" si="1"/>
        <v>6.0348104362577635</v>
      </c>
      <c r="J7" s="33">
        <v>5.06</v>
      </c>
      <c r="K7" s="38">
        <f t="shared" si="2"/>
        <v>9.216232916916333</v>
      </c>
      <c r="M7" s="33">
        <v>6.06</v>
      </c>
      <c r="N7" s="38">
        <f t="shared" si="3"/>
        <v>11.804179576212194</v>
      </c>
      <c r="P7" s="33">
        <v>7.06</v>
      </c>
      <c r="Q7" s="38">
        <f t="shared" si="4"/>
        <v>14.099214674549437</v>
      </c>
    </row>
    <row r="8" spans="1:17" ht="12.75">
      <c r="A8" s="32">
        <v>2.08</v>
      </c>
      <c r="B8" s="38">
        <f t="shared" si="5"/>
        <v>0.30098847393748934</v>
      </c>
      <c r="D8" s="32">
        <v>3.08</v>
      </c>
      <c r="E8" s="38">
        <f t="shared" si="0"/>
        <v>2.7388723848942944</v>
      </c>
      <c r="G8" s="32">
        <v>4.08</v>
      </c>
      <c r="H8" s="38">
        <f t="shared" si="1"/>
        <v>6.102745181383836</v>
      </c>
      <c r="J8" s="32">
        <v>5.08</v>
      </c>
      <c r="K8" s="38">
        <f t="shared" si="2"/>
        <v>9.273988612068214</v>
      </c>
      <c r="M8" s="32">
        <v>6.08</v>
      </c>
      <c r="N8" s="38">
        <f t="shared" si="3"/>
        <v>11.850743269923669</v>
      </c>
      <c r="P8" s="32">
        <v>7.08</v>
      </c>
      <c r="Q8" s="38">
        <f t="shared" si="4"/>
        <v>14.14790859224063</v>
      </c>
    </row>
    <row r="9" spans="1:17" ht="12.75">
      <c r="A9" s="33">
        <v>2.1</v>
      </c>
      <c r="B9" s="38">
        <f t="shared" si="5"/>
        <v>0.3299824210560102</v>
      </c>
      <c r="D9" s="33">
        <v>3.1</v>
      </c>
      <c r="E9" s="38">
        <f t="shared" si="0"/>
        <v>2.8019845647916055</v>
      </c>
      <c r="G9" s="33">
        <v>4.1</v>
      </c>
      <c r="H9" s="38">
        <f t="shared" si="1"/>
        <v>6.170578992358902</v>
      </c>
      <c r="J9" s="33">
        <v>5.1</v>
      </c>
      <c r="K9" s="38">
        <f t="shared" si="2"/>
        <v>9.331482629306269</v>
      </c>
      <c r="M9" s="33">
        <v>6.1</v>
      </c>
      <c r="N9" s="38">
        <f t="shared" si="3"/>
        <v>11.897171245496292</v>
      </c>
      <c r="P9" s="33">
        <v>7.1</v>
      </c>
      <c r="Q9" s="38">
        <f t="shared" si="4"/>
        <v>14.196879455105575</v>
      </c>
    </row>
    <row r="10" spans="1:17" ht="12.75">
      <c r="A10" s="32">
        <v>2.12</v>
      </c>
      <c r="B10" s="38">
        <f t="shared" si="5"/>
        <v>0.3600395394508741</v>
      </c>
      <c r="D10" s="32">
        <v>3.12</v>
      </c>
      <c r="E10" s="38">
        <f t="shared" si="0"/>
        <v>2.8654314991977525</v>
      </c>
      <c r="G10" s="32">
        <v>4.12</v>
      </c>
      <c r="H10" s="38">
        <f t="shared" si="1"/>
        <v>6.238305844613014</v>
      </c>
      <c r="J10" s="32">
        <v>5.12</v>
      </c>
      <c r="K10" s="38">
        <f t="shared" si="2"/>
        <v>9.388714678131334</v>
      </c>
      <c r="M10" s="32">
        <v>6.12</v>
      </c>
      <c r="N10" s="38">
        <f t="shared" si="3"/>
        <v>11.943468946501518</v>
      </c>
      <c r="P10" s="32">
        <v>7.12</v>
      </c>
      <c r="Q10" s="38">
        <f t="shared" si="4"/>
        <v>14.24613844078655</v>
      </c>
    </row>
    <row r="11" spans="1:17" ht="12.75">
      <c r="A11" s="33">
        <v>2.14</v>
      </c>
      <c r="B11" s="38">
        <f t="shared" si="5"/>
        <v>0.39114245109206264</v>
      </c>
      <c r="D11" s="33">
        <v>3.14</v>
      </c>
      <c r="E11" s="38">
        <f t="shared" si="0"/>
        <v>2.9292015441534796</v>
      </c>
      <c r="G11" s="33">
        <v>4.14</v>
      </c>
      <c r="H11" s="38">
        <f t="shared" si="1"/>
        <v>6.305919828257697</v>
      </c>
      <c r="J11" s="33">
        <v>5.14</v>
      </c>
      <c r="K11" s="38">
        <f t="shared" si="2"/>
        <v>9.445684582725649</v>
      </c>
      <c r="M11" s="33">
        <v>6.14</v>
      </c>
      <c r="N11" s="38">
        <f t="shared" si="3"/>
        <v>11.989641931192493</v>
      </c>
      <c r="P11" s="33">
        <v>7.14</v>
      </c>
      <c r="Q11" s="38">
        <f t="shared" si="4"/>
        <v>14.295696841607423</v>
      </c>
    </row>
    <row r="12" spans="1:17" ht="12.75">
      <c r="A12" s="32">
        <v>2.16</v>
      </c>
      <c r="B12" s="38">
        <f t="shared" si="5"/>
        <v>0.423273892630982</v>
      </c>
      <c r="D12" s="32">
        <v>3.16</v>
      </c>
      <c r="E12" s="38">
        <f t="shared" si="0"/>
        <v>2.993283170380923</v>
      </c>
      <c r="G12" s="32">
        <v>4.16</v>
      </c>
      <c r="H12" s="38">
        <f t="shared" si="1"/>
        <v>6.373415148085816</v>
      </c>
      <c r="J12" s="32">
        <v>5.16</v>
      </c>
      <c r="K12" s="38">
        <f t="shared" si="2"/>
        <v>9.502392281952883</v>
      </c>
      <c r="M12" s="32">
        <v>6.16</v>
      </c>
      <c r="N12" s="38">
        <f t="shared" si="3"/>
        <v>12.035695872503501</v>
      </c>
      <c r="P12" s="32">
        <v>7.16</v>
      </c>
      <c r="Q12" s="38">
        <f t="shared" si="4"/>
        <v>14.345566064573237</v>
      </c>
    </row>
    <row r="13" spans="1:17" ht="12.75">
      <c r="A13" s="33">
        <v>2.18</v>
      </c>
      <c r="B13" s="38">
        <f t="shared" si="5"/>
        <v>0.45641671540042617</v>
      </c>
      <c r="D13" s="33">
        <v>3.18</v>
      </c>
      <c r="E13" s="38">
        <f t="shared" si="0"/>
        <v>3.0576649632836626</v>
      </c>
      <c r="G13" s="33">
        <v>4.18</v>
      </c>
      <c r="H13" s="38">
        <f t="shared" si="1"/>
        <v>6.440786123571702</v>
      </c>
      <c r="J13" s="33">
        <v>5.18</v>
      </c>
      <c r="K13" s="38">
        <f t="shared" si="2"/>
        <v>9.55883782935809</v>
      </c>
      <c r="M13" s="33">
        <v>6.18</v>
      </c>
      <c r="N13" s="38">
        <f t="shared" si="3"/>
        <v>12.08163655805049</v>
      </c>
      <c r="P13" s="33">
        <v>7.18000000000001</v>
      </c>
      <c r="Q13" s="38">
        <f t="shared" si="4"/>
        <v>14.39575763137065</v>
      </c>
    </row>
    <row r="14" spans="1:17" ht="12.75">
      <c r="A14" s="32">
        <v>2.2</v>
      </c>
      <c r="B14" s="38">
        <f t="shared" si="5"/>
        <v>0.49055388541462824</v>
      </c>
      <c r="D14" s="32">
        <v>3.2</v>
      </c>
      <c r="E14" s="38">
        <f t="shared" si="0"/>
        <v>3.1223356229466774</v>
      </c>
      <c r="G14" s="32">
        <v>4.2</v>
      </c>
      <c r="H14" s="38">
        <f t="shared" si="1"/>
        <v>6.508027188871117</v>
      </c>
      <c r="J14" s="32">
        <v>5.2</v>
      </c>
      <c r="K14" s="38">
        <f t="shared" si="2"/>
        <v>9.615021393167762</v>
      </c>
      <c r="M14" s="32">
        <v>6.2</v>
      </c>
      <c r="N14" s="38">
        <f t="shared" si="3"/>
        <v>12.12746989013054</v>
      </c>
      <c r="P14" s="32">
        <v>7.2</v>
      </c>
      <c r="Q14" s="38">
        <f t="shared" si="4"/>
        <v>14.446283178367578</v>
      </c>
    </row>
    <row r="15" spans="1:17" ht="12.75">
      <c r="A15" s="33">
        <v>2.22</v>
      </c>
      <c r="B15" s="38">
        <f t="shared" si="5"/>
        <v>0.5256684833692353</v>
      </c>
      <c r="D15" s="33">
        <v>3.22</v>
      </c>
      <c r="E15" s="38">
        <f t="shared" si="0"/>
        <v>3.1872839641363413</v>
      </c>
      <c r="G15" s="33">
        <v>4.22</v>
      </c>
      <c r="H15" s="38">
        <f t="shared" si="1"/>
        <v>6.5751328928211725</v>
      </c>
      <c r="J15" s="33">
        <v>5.22</v>
      </c>
      <c r="K15" s="38">
        <f t="shared" si="2"/>
        <v>9.670943256289801</v>
      </c>
      <c r="M15" s="33">
        <v>6.22</v>
      </c>
      <c r="N15" s="38">
        <f t="shared" si="3"/>
        <v>12.173201885722452</v>
      </c>
      <c r="P15" s="33">
        <v>7.22</v>
      </c>
      <c r="Q15" s="38">
        <f t="shared" si="4"/>
        <v>14.497154456613574</v>
      </c>
    </row>
    <row r="16" spans="1:17" ht="12.75">
      <c r="A16" s="32">
        <v>2.24</v>
      </c>
      <c r="B16" s="38">
        <f t="shared" si="5"/>
        <v>0.561743704641288</v>
      </c>
      <c r="D16" s="32">
        <v>3.24</v>
      </c>
      <c r="E16" s="38">
        <f t="shared" si="0"/>
        <v>3.2524989163004907</v>
      </c>
      <c r="G16" s="32">
        <v>4.24</v>
      </c>
      <c r="H16" s="38">
        <f t="shared" si="1"/>
        <v>6.642097898940451</v>
      </c>
      <c r="J16" s="32">
        <v>5.24</v>
      </c>
      <c r="K16" s="38">
        <f t="shared" si="2"/>
        <v>9.72660381631354</v>
      </c>
      <c r="M16" s="32">
        <v>6.24</v>
      </c>
      <c r="N16" s="38">
        <f t="shared" si="3"/>
        <v>12.218838676486273</v>
      </c>
      <c r="P16" s="32">
        <v>7.24</v>
      </c>
      <c r="Q16" s="38">
        <f t="shared" si="4"/>
        <v>14.548383331839295</v>
      </c>
    </row>
    <row r="17" spans="1:17" ht="12.75">
      <c r="A17" s="33">
        <v>2.26</v>
      </c>
      <c r="B17" s="38">
        <f t="shared" si="5"/>
        <v>0.598762859289264</v>
      </c>
      <c r="D17" s="33">
        <v>3.26</v>
      </c>
      <c r="E17" s="38">
        <f t="shared" si="0"/>
        <v>3.317969523568334</v>
      </c>
      <c r="G17" s="33">
        <v>4.26</v>
      </c>
      <c r="H17" s="38">
        <f t="shared" si="1"/>
        <v>6.708916985428929</v>
      </c>
      <c r="J17" s="33">
        <v>5.26</v>
      </c>
      <c r="K17" s="38">
        <f t="shared" si="2"/>
        <v>9.782003585509718</v>
      </c>
      <c r="M17" s="33">
        <v>6.26</v>
      </c>
      <c r="N17" s="38">
        <f t="shared" si="3"/>
        <v>12.264386508763444</v>
      </c>
      <c r="P17" s="33">
        <v>7.26000000000001</v>
      </c>
      <c r="Q17" s="38">
        <f t="shared" si="4"/>
        <v>14.599981784457183</v>
      </c>
    </row>
    <row r="18" spans="1:17" ht="12.75">
      <c r="A18" s="32">
        <v>2.28</v>
      </c>
      <c r="B18" s="38">
        <f t="shared" si="5"/>
        <v>0.6367093720530608</v>
      </c>
      <c r="D18" s="32">
        <v>3.28</v>
      </c>
      <c r="E18" s="38">
        <f t="shared" si="0"/>
        <v>3.3836849447505197</v>
      </c>
      <c r="G18" s="32">
        <v>4.28</v>
      </c>
      <c r="H18" s="38">
        <f t="shared" si="1"/>
        <v>6.775585045167996</v>
      </c>
      <c r="J18" s="32">
        <v>5.28</v>
      </c>
      <c r="K18" s="38">
        <f t="shared" si="2"/>
        <v>9.837143190830451</v>
      </c>
      <c r="M18" s="32">
        <v>6.28</v>
      </c>
      <c r="N18" s="38">
        <f t="shared" si="3"/>
        <v>12.309851743576935</v>
      </c>
      <c r="P18" s="32">
        <v>7.28</v>
      </c>
      <c r="Q18" s="38">
        <f t="shared" si="4"/>
        <v>14.651961909560669</v>
      </c>
    </row>
    <row r="19" spans="1:17" ht="12.75">
      <c r="A19" s="33">
        <v>2.3</v>
      </c>
      <c r="B19" s="38">
        <f t="shared" si="5"/>
        <v>0.6755667823539604</v>
      </c>
      <c r="D19" s="33">
        <v>3.3</v>
      </c>
      <c r="E19" s="38">
        <f t="shared" si="0"/>
        <v>3.4496344533391032</v>
      </c>
      <c r="G19" s="33">
        <v>4.3</v>
      </c>
      <c r="H19" s="38">
        <f t="shared" si="1"/>
        <v>6.842097085720488</v>
      </c>
      <c r="J19" s="33">
        <v>5.3</v>
      </c>
      <c r="K19" s="38">
        <f t="shared" si="2"/>
        <v>9.892023373909346</v>
      </c>
      <c r="M19" s="33">
        <v>6.3</v>
      </c>
      <c r="N19" s="38">
        <f t="shared" si="3"/>
        <v>12.355240856631015</v>
      </c>
      <c r="P19" s="33">
        <v>7.3</v>
      </c>
      <c r="Q19" s="38">
        <f t="shared" si="4"/>
        <v>14.704335916924993</v>
      </c>
    </row>
    <row r="20" spans="1:17" ht="12.75">
      <c r="A20" s="32">
        <v>2.32</v>
      </c>
      <c r="B20" s="38">
        <f t="shared" si="5"/>
        <v>0.7153187442946859</v>
      </c>
      <c r="D20" s="32">
        <v>3.32</v>
      </c>
      <c r="E20" s="38">
        <f t="shared" si="0"/>
        <v>3.515807437507548</v>
      </c>
      <c r="G20" s="32">
        <v>4.32</v>
      </c>
      <c r="H20" s="38">
        <f t="shared" si="1"/>
        <v>6.908448229330609</v>
      </c>
      <c r="J20" s="32">
        <v>5.32</v>
      </c>
      <c r="K20" s="38">
        <f t="shared" si="2"/>
        <v>9.946644991061346</v>
      </c>
      <c r="M20" s="32">
        <v>6.32</v>
      </c>
      <c r="N20" s="38">
        <f t="shared" si="3"/>
        <v>12.400560438311391</v>
      </c>
      <c r="P20" s="32">
        <v>7.32</v>
      </c>
      <c r="Q20" s="38">
        <f t="shared" si="4"/>
        <v>14.757116131006645</v>
      </c>
    </row>
    <row r="21" spans="1:17" ht="12.75">
      <c r="A21" s="33">
        <v>2.34</v>
      </c>
      <c r="B21" s="38">
        <f t="shared" si="5"/>
        <v>0.7559490266593764</v>
      </c>
      <c r="D21" s="33">
        <v>3.34</v>
      </c>
      <c r="E21" s="38">
        <f t="shared" si="0"/>
        <v>3.582193400110752</v>
      </c>
      <c r="G21" s="33">
        <v>4.34</v>
      </c>
      <c r="H21" s="38">
        <f t="shared" si="1"/>
        <v>6.974633712923975</v>
      </c>
      <c r="J21" s="33">
        <v>5.34</v>
      </c>
      <c r="K21" s="38">
        <f t="shared" si="2"/>
        <v>10.001009013282856</v>
      </c>
      <c r="M21" s="33">
        <v>6.34</v>
      </c>
      <c r="N21" s="38">
        <f t="shared" si="3"/>
        <v>12.445817193685297</v>
      </c>
      <c r="P21" s="33">
        <v>7.34000000000001</v>
      </c>
      <c r="Q21" s="38">
        <f t="shared" si="4"/>
        <v>14.810314990943409</v>
      </c>
    </row>
    <row r="22" spans="1:17" ht="12.75">
      <c r="A22" s="32">
        <v>2.36</v>
      </c>
      <c r="B22" s="38">
        <f t="shared" si="5"/>
        <v>0.7974415129135634</v>
      </c>
      <c r="D22" s="32">
        <v>3.36</v>
      </c>
      <c r="E22" s="38">
        <f t="shared" si="0"/>
        <v>3.6487819586849963</v>
      </c>
      <c r="G22" s="32">
        <v>4.36</v>
      </c>
      <c r="H22" s="38">
        <f t="shared" si="1"/>
        <v>7.040648888107694</v>
      </c>
      <c r="J22" s="32">
        <v>5.36</v>
      </c>
      <c r="K22" s="38">
        <f t="shared" si="2"/>
        <v>10.055116526251716</v>
      </c>
      <c r="M22" s="32">
        <v>6.36</v>
      </c>
      <c r="N22" s="38">
        <f t="shared" si="3"/>
        <v>12.491017942501237</v>
      </c>
      <c r="P22" s="32">
        <v>7.36</v>
      </c>
      <c r="Q22" s="38">
        <f t="shared" si="4"/>
        <v>14.863945050554715</v>
      </c>
    </row>
    <row r="23" spans="1:17" ht="12.75">
      <c r="A23" s="33">
        <v>2.38</v>
      </c>
      <c r="B23" s="38">
        <f t="shared" si="5"/>
        <v>0.8397802012042223</v>
      </c>
      <c r="D23" s="33">
        <v>3.38</v>
      </c>
      <c r="E23" s="38">
        <f t="shared" si="0"/>
        <v>3.7155628454480185</v>
      </c>
      <c r="G23" s="33">
        <v>4.38</v>
      </c>
      <c r="H23" s="38">
        <f t="shared" si="1"/>
        <v>7.106489221170198</v>
      </c>
      <c r="J23" s="33">
        <v>5.38</v>
      </c>
      <c r="K23" s="38">
        <f t="shared" si="2"/>
        <v>10.108968730327096</v>
      </c>
      <c r="M23" s="33">
        <v>6.38</v>
      </c>
      <c r="N23" s="38">
        <f t="shared" si="3"/>
        <v>12.536169619189225</v>
      </c>
      <c r="P23" s="33">
        <v>7.38</v>
      </c>
      <c r="Q23" s="38">
        <f t="shared" si="4"/>
        <v>14.918018978341191</v>
      </c>
    </row>
    <row r="24" spans="1:17" ht="12.75">
      <c r="A24" s="32">
        <v>2.4</v>
      </c>
      <c r="B24" s="38">
        <f t="shared" si="5"/>
        <v>0.8829492043597226</v>
      </c>
      <c r="D24" s="32">
        <v>3.4</v>
      </c>
      <c r="E24" s="38">
        <f t="shared" si="0"/>
        <v>3.782525907298932</v>
      </c>
      <c r="G24" s="32">
        <v>4.4</v>
      </c>
      <c r="H24" s="38">
        <f t="shared" si="1"/>
        <v>7.172150293081375</v>
      </c>
      <c r="J24" s="32">
        <v>5.4</v>
      </c>
      <c r="K24" s="38">
        <f t="shared" si="2"/>
        <v>10.162566940549683</v>
      </c>
      <c r="M24" s="32">
        <v>6.4</v>
      </c>
      <c r="N24" s="38">
        <f t="shared" si="3"/>
        <v>12.58127927286066</v>
      </c>
      <c r="P24" s="32">
        <v>7.4</v>
      </c>
      <c r="Q24" s="38">
        <f t="shared" si="4"/>
        <v>14.972549557485111</v>
      </c>
    </row>
    <row r="25" spans="1:17" ht="12.75">
      <c r="A25" s="33">
        <v>2.42</v>
      </c>
      <c r="B25" s="38">
        <f t="shared" si="5"/>
        <v>0.9269327498898539</v>
      </c>
      <c r="D25" s="33">
        <v>3.42</v>
      </c>
      <c r="E25" s="38">
        <f t="shared" si="0"/>
        <v>3.849661105818294</v>
      </c>
      <c r="G25" s="33">
        <v>4.42</v>
      </c>
      <c r="H25" s="38">
        <f t="shared" si="1"/>
        <v>7.237627799492551</v>
      </c>
      <c r="J25" s="33">
        <v>5.42</v>
      </c>
      <c r="K25" s="38">
        <f t="shared" si="2"/>
        <v>10.215912586641537</v>
      </c>
      <c r="M25" s="33">
        <v>6.42</v>
      </c>
      <c r="N25" s="38">
        <f t="shared" si="3"/>
        <v>12.626354067308291</v>
      </c>
      <c r="P25" s="33">
        <v>7.42000000000001</v>
      </c>
      <c r="Q25" s="38">
        <f t="shared" si="4"/>
        <v>15.027549685849984</v>
      </c>
    </row>
    <row r="26" spans="1:17" ht="12.75">
      <c r="A26" s="32">
        <v>2.44</v>
      </c>
      <c r="B26" s="38">
        <f t="shared" si="5"/>
        <v>0.9717151799858237</v>
      </c>
      <c r="D26" s="32">
        <v>3.44</v>
      </c>
      <c r="E26" s="38">
        <f t="shared" si="0"/>
        <v>3.916958517268062</v>
      </c>
      <c r="G26" s="32">
        <v>4.44</v>
      </c>
      <c r="H26" s="38">
        <f t="shared" si="1"/>
        <v>7.302917550736426</v>
      </c>
      <c r="J26" s="32">
        <v>5.44</v>
      </c>
      <c r="K26" s="38">
        <f t="shared" si="2"/>
        <v>10.269007213006054</v>
      </c>
      <c r="M26" s="32">
        <v>6.44</v>
      </c>
      <c r="N26" s="38">
        <f t="shared" si="3"/>
        <v>12.67140128100632</v>
      </c>
      <c r="P26" s="32">
        <v>7.44</v>
      </c>
      <c r="Q26" s="38">
        <f t="shared" si="4"/>
        <v>15.083032375980792</v>
      </c>
    </row>
    <row r="27" spans="1:17" ht="12.75">
      <c r="A27" s="33">
        <v>2.46</v>
      </c>
      <c r="B27" s="38">
        <f t="shared" si="5"/>
        <v>1.0172809515202597</v>
      </c>
      <c r="D27" s="33">
        <v>3.46</v>
      </c>
      <c r="E27" s="38">
        <f t="shared" si="0"/>
        <v>3.9844083325916224</v>
      </c>
      <c r="G27" s="33">
        <v>4.46</v>
      </c>
      <c r="H27" s="38">
        <f t="shared" si="1"/>
        <v>7.368015471827107</v>
      </c>
      <c r="J27" s="33">
        <v>5.46</v>
      </c>
      <c r="K27" s="38">
        <f t="shared" si="2"/>
        <v>10.321852478728196</v>
      </c>
      <c r="M27" s="33">
        <v>6.46</v>
      </c>
      <c r="N27" s="38">
        <f t="shared" si="3"/>
        <v>12.716428307110542</v>
      </c>
      <c r="P27" s="33">
        <v>7.46</v>
      </c>
      <c r="Q27" s="38">
        <f t="shared" si="4"/>
        <v>15.139010755103875</v>
      </c>
    </row>
    <row r="28" spans="1:17" ht="12.75">
      <c r="A28" s="32">
        <v>2.48</v>
      </c>
      <c r="B28" s="38">
        <f t="shared" si="5"/>
        <v>1.0636146360471936</v>
      </c>
      <c r="D28" s="32">
        <v>3.48</v>
      </c>
      <c r="E28" s="38">
        <f t="shared" si="0"/>
        <v>4.0520008574137405</v>
      </c>
      <c r="G28" s="32">
        <v>4.48</v>
      </c>
      <c r="H28" s="38">
        <f t="shared" si="1"/>
        <v>7.432917602460174</v>
      </c>
      <c r="J28" s="32">
        <v>5.48</v>
      </c>
      <c r="K28" s="38">
        <f t="shared" si="2"/>
        <v>10.374450157574229</v>
      </c>
      <c r="M28" s="32">
        <v>6.48</v>
      </c>
      <c r="N28" s="38">
        <f t="shared" si="3"/>
        <v>12.761442653457872</v>
      </c>
      <c r="P28" s="32">
        <v>7.48</v>
      </c>
      <c r="Q28" s="38">
        <f t="shared" si="4"/>
        <v>15.19549806512708</v>
      </c>
    </row>
    <row r="29" spans="1:17" ht="12.75">
      <c r="A29" s="33">
        <v>2.5</v>
      </c>
      <c r="B29" s="38">
        <f t="shared" si="5"/>
        <v>1.110700919802072</v>
      </c>
      <c r="D29" s="33">
        <v>3.5</v>
      </c>
      <c r="E29" s="38">
        <f t="shared" si="0"/>
        <v>4.119726512040647</v>
      </c>
      <c r="G29" s="33">
        <v>4.5</v>
      </c>
      <c r="H29" s="38">
        <f t="shared" si="1"/>
        <v>7.497620097012566</v>
      </c>
      <c r="J29" s="33">
        <v>5.5</v>
      </c>
      <c r="K29" s="38">
        <f t="shared" si="2"/>
        <v>10.426802137991903</v>
      </c>
      <c r="M29" s="33">
        <v>6.5</v>
      </c>
      <c r="N29" s="38">
        <f t="shared" si="3"/>
        <v>12.80645194256684</v>
      </c>
      <c r="P29" s="33">
        <v>7.50000000000001</v>
      </c>
      <c r="Q29" s="38">
        <f t="shared" si="4"/>
        <v>15.25250766263974</v>
      </c>
    </row>
    <row r="30" spans="1:17" ht="12.75">
      <c r="A30" s="32">
        <v>2.52</v>
      </c>
      <c r="B30" s="38">
        <f t="shared" si="5"/>
        <v>1.1585246037017751</v>
      </c>
      <c r="D30" s="32">
        <v>3.52</v>
      </c>
      <c r="E30" s="38">
        <f t="shared" si="0"/>
        <v>4.1875758314599505</v>
      </c>
      <c r="G30" s="32">
        <v>4.52</v>
      </c>
      <c r="H30" s="38">
        <f t="shared" si="1"/>
        <v>7.562119224542678</v>
      </c>
      <c r="J30" s="32">
        <v>5.52</v>
      </c>
      <c r="K30" s="38">
        <f t="shared" si="2"/>
        <v>10.478910423110305</v>
      </c>
      <c r="M30" s="32">
        <v>6.52</v>
      </c>
      <c r="N30" s="38">
        <f t="shared" si="3"/>
        <v>12.851463911637271</v>
      </c>
      <c r="P30" s="32">
        <v>7.52</v>
      </c>
      <c r="Q30" s="38">
        <f t="shared" si="4"/>
        <v>15.310053018912276</v>
      </c>
    </row>
    <row r="31" spans="1:17" ht="12.75">
      <c r="A31" s="33">
        <v>2.54</v>
      </c>
      <c r="B31" s="38">
        <f t="shared" si="5"/>
        <v>1.207070603344568</v>
      </c>
      <c r="D31" s="33">
        <v>3.54</v>
      </c>
      <c r="E31" s="38">
        <f t="shared" si="0"/>
        <v>4.255539465340688</v>
      </c>
      <c r="G31" s="33">
        <v>4.54</v>
      </c>
      <c r="H31" s="38">
        <f t="shared" si="1"/>
        <v>7.626411368790285</v>
      </c>
      <c r="J31" s="33">
        <v>5.54</v>
      </c>
      <c r="K31" s="38">
        <f t="shared" si="2"/>
        <v>10.530777130740034</v>
      </c>
      <c r="M31" s="33">
        <v>6.54</v>
      </c>
      <c r="N31" s="38">
        <f t="shared" si="3"/>
        <v>12.89648641255053</v>
      </c>
      <c r="P31" s="33">
        <v>7.54</v>
      </c>
      <c r="Q31" s="38">
        <f t="shared" si="4"/>
        <v>15.368147719896843</v>
      </c>
    </row>
    <row r="32" spans="1:17" ht="12.75">
      <c r="A32" s="32">
        <v>2.56</v>
      </c>
      <c r="B32" s="38">
        <f t="shared" si="5"/>
        <v>1.2563239490101585</v>
      </c>
      <c r="D32" s="32">
        <v>3.56</v>
      </c>
      <c r="E32" s="38">
        <f t="shared" si="0"/>
        <v>4.323608178033319</v>
      </c>
      <c r="G32" s="32">
        <v>4.56</v>
      </c>
      <c r="H32" s="38">
        <f t="shared" si="1"/>
        <v>7.690493028176629</v>
      </c>
      <c r="J32" s="32">
        <v>5.56</v>
      </c>
      <c r="K32" s="38">
        <f t="shared" si="2"/>
        <v>10.582404493372936</v>
      </c>
      <c r="M32" s="32">
        <v>6.56</v>
      </c>
      <c r="N32" s="38">
        <f t="shared" si="3"/>
        <v>12.941527411869355</v>
      </c>
      <c r="P32" s="32">
        <v>7.56</v>
      </c>
      <c r="Q32" s="38">
        <f t="shared" si="4"/>
        <v>15.426805466227036</v>
      </c>
    </row>
    <row r="33" spans="1:17" ht="12.75">
      <c r="A33" s="33">
        <v>2.58</v>
      </c>
      <c r="B33" s="38">
        <f t="shared" si="5"/>
        <v>1.3062697856596635</v>
      </c>
      <c r="D33" s="33">
        <v>3.58</v>
      </c>
      <c r="E33" s="38">
        <f t="shared" si="0"/>
        <v>4.3917728485697065</v>
      </c>
      <c r="G33" s="33">
        <v>4.58</v>
      </c>
      <c r="H33" s="38">
        <f t="shared" si="1"/>
        <v>7.75436081580427</v>
      </c>
      <c r="J33" s="33">
        <v>5.58</v>
      </c>
      <c r="K33" s="38">
        <f t="shared" si="2"/>
        <v>10.633794858182519</v>
      </c>
      <c r="M33" s="33">
        <v>6.58</v>
      </c>
      <c r="N33" s="38">
        <f t="shared" si="3"/>
        <v>12.986594990837784</v>
      </c>
      <c r="P33" s="33">
        <v>7.58000000000001</v>
      </c>
      <c r="Q33" s="38">
        <f t="shared" si="4"/>
        <v>15.486040073217586</v>
      </c>
    </row>
    <row r="34" spans="1:17" ht="12.75">
      <c r="A34" s="32">
        <v>2.6</v>
      </c>
      <c r="B34" s="38">
        <f t="shared" si="5"/>
        <v>1.356893372935598</v>
      </c>
      <c r="D34" s="32">
        <v>3.6</v>
      </c>
      <c r="E34" s="38">
        <f t="shared" si="0"/>
        <v>4.460024470663125</v>
      </c>
      <c r="G34" s="32">
        <v>4.6</v>
      </c>
      <c r="H34" s="38">
        <f t="shared" si="1"/>
        <v>7.818011459457288</v>
      </c>
      <c r="J34" s="32">
        <v>5.6</v>
      </c>
      <c r="K34" s="38">
        <f t="shared" si="2"/>
        <v>10.684950687023505</v>
      </c>
      <c r="M34" s="32">
        <v>6.6</v>
      </c>
      <c r="N34" s="38">
        <f t="shared" si="3"/>
        <v>13.03169734538144</v>
      </c>
      <c r="P34" s="32">
        <v>7.6</v>
      </c>
      <c r="Q34" s="38">
        <f t="shared" si="4"/>
        <v>15.545865470864829</v>
      </c>
    </row>
    <row r="35" spans="1:17" ht="12.75">
      <c r="A35" s="33">
        <v>2.62</v>
      </c>
      <c r="B35" s="38">
        <f t="shared" si="5"/>
        <v>1.4081800851619108</v>
      </c>
      <c r="D35" s="33">
        <v>3.62</v>
      </c>
      <c r="E35" s="38">
        <f t="shared" si="0"/>
        <v>4.5283541527082845</v>
      </c>
      <c r="G35" s="33">
        <v>4.62</v>
      </c>
      <c r="H35" s="38">
        <f t="shared" si="1"/>
        <v>7.881441801601098</v>
      </c>
      <c r="J35" s="33">
        <v>5.62</v>
      </c>
      <c r="K35" s="38">
        <f t="shared" si="2"/>
        <v>10.735874556432156</v>
      </c>
      <c r="M35" s="33">
        <v>6.62</v>
      </c>
      <c r="N35" s="38">
        <f t="shared" si="3"/>
        <v>13.076842786107242</v>
      </c>
      <c r="P35" s="33">
        <v>7.62</v>
      </c>
      <c r="Q35" s="38">
        <f t="shared" si="4"/>
        <v>15.606295703846445</v>
      </c>
    </row>
    <row r="36" spans="1:17" ht="12.75">
      <c r="A36" s="32">
        <v>2.64</v>
      </c>
      <c r="B36" s="38">
        <f t="shared" si="5"/>
        <v>1.4601154113439605</v>
      </c>
      <c r="D36" s="32">
        <v>3.64</v>
      </c>
      <c r="E36" s="38">
        <f aca="true" t="shared" si="6" ref="E36:E67">(422.095725085143-601.027105682563*D36+264.454270996657*D36^2+-36.8461491398253*D36^3+1.79189711078536*D36^4)/60</f>
        <v>4.5967531177812875</v>
      </c>
      <c r="G36" s="32">
        <v>4.64</v>
      </c>
      <c r="H36" s="38">
        <f aca="true" t="shared" si="7" ref="H36:H67">(422.095725085143-601.027105682563*G36+264.454270996657*G36^2+-36.8461491398253*G36^3+1.79189711078536*G36^4)/60</f>
        <v>7.944648799382617</v>
      </c>
      <c r="J36" s="32">
        <v>5.64</v>
      </c>
      <c r="K36" s="38">
        <f aca="true" t="shared" si="8" ref="K36:K67">(422.095725085143-601.027105682563*J36+264.454270996657*J36^2+-36.8461491398253*J36^3+1.79189711078536*J36^4)/60</f>
        <v>10.78656915762602</v>
      </c>
      <c r="M36" s="32">
        <v>6.64</v>
      </c>
      <c r="N36" s="38">
        <f aca="true" t="shared" si="9" ref="N36:N67">(422.095725085143-601.027105682563*M36+264.454270996657*M36^2+-36.8461491398253*M36^3+1.79189711078536*M36^4)/60</f>
        <v>13.122039738303556</v>
      </c>
      <c r="P36" s="32">
        <v>7.64000000000001</v>
      </c>
      <c r="Q36" s="38">
        <f aca="true" t="shared" si="10" ref="Q36:Q67">(422.095725085143-601.027105682563*P36+264.454270996657*P36^2+-36.8461491398253*P36^3+1.79189711078536*P36^4)/60</f>
        <v>15.667344931521695</v>
      </c>
    </row>
    <row r="37" spans="1:17" ht="12.75">
      <c r="A37" s="33">
        <v>2.66</v>
      </c>
      <c r="B37" s="38">
        <f t="shared" si="5"/>
        <v>1.5126849551685189</v>
      </c>
      <c r="D37" s="33">
        <v>3.66</v>
      </c>
      <c r="E37" s="38">
        <f t="shared" si="6"/>
        <v>4.665212703639667</v>
      </c>
      <c r="G37" s="33">
        <v>4.66</v>
      </c>
      <c r="H37" s="38">
        <f t="shared" si="7"/>
        <v>8.007629524630095</v>
      </c>
      <c r="J37" s="33">
        <v>5.66</v>
      </c>
      <c r="K37" s="38">
        <f t="shared" si="8"/>
        <v>10.83703729650412</v>
      </c>
      <c r="M37" s="33">
        <v>6.66</v>
      </c>
      <c r="N37" s="38">
        <f t="shared" si="9"/>
        <v>13.167296741940246</v>
      </c>
      <c r="P37" s="33">
        <v>7.66000000000001</v>
      </c>
      <c r="Q37" s="38">
        <f t="shared" si="10"/>
        <v>15.729027427931078</v>
      </c>
    </row>
    <row r="38" spans="1:17" ht="12.75">
      <c r="A38" s="32">
        <v>2.68</v>
      </c>
      <c r="B38" s="38">
        <f t="shared" si="5"/>
        <v>1.5658744350037683</v>
      </c>
      <c r="D38" s="32">
        <v>3.68</v>
      </c>
      <c r="E38" s="38">
        <f t="shared" si="6"/>
        <v>4.733724362722358</v>
      </c>
      <c r="G38" s="32">
        <v>4.68</v>
      </c>
      <c r="H38" s="38">
        <f t="shared" si="7"/>
        <v>8.070381163853243</v>
      </c>
      <c r="J38" s="32">
        <v>5.68</v>
      </c>
      <c r="K38" s="38">
        <f t="shared" si="8"/>
        <v>10.887281893647003</v>
      </c>
      <c r="M38" s="32">
        <v>6.68</v>
      </c>
      <c r="N38" s="38">
        <f t="shared" si="9"/>
        <v>13.212622451668448</v>
      </c>
      <c r="P38" s="32">
        <v>7.68000000000001</v>
      </c>
      <c r="Q38" s="38">
        <f t="shared" si="10"/>
        <v>15.79135758179638</v>
      </c>
    </row>
    <row r="39" spans="1:17" ht="12.75">
      <c r="A39" s="33">
        <v>2.7</v>
      </c>
      <c r="B39" s="38">
        <f t="shared" si="5"/>
        <v>1.6196696838993165</v>
      </c>
      <c r="D39" s="33">
        <v>3.7</v>
      </c>
      <c r="E39" s="38">
        <f t="shared" si="6"/>
        <v>4.802279662149714</v>
      </c>
      <c r="G39" s="33">
        <v>4.7</v>
      </c>
      <c r="H39" s="38">
        <f t="shared" si="7"/>
        <v>8.132901018243155</v>
      </c>
      <c r="J39" s="33">
        <v>5.7</v>
      </c>
      <c r="K39" s="38">
        <f t="shared" si="8"/>
        <v>10.937305984316474</v>
      </c>
      <c r="M39" s="33">
        <v>6.7</v>
      </c>
      <c r="N39" s="38">
        <f t="shared" si="9"/>
        <v>13.258025636820745</v>
      </c>
      <c r="P39" s="33">
        <v>7.7</v>
      </c>
      <c r="Q39" s="38">
        <f t="shared" si="10"/>
        <v>15.854349896521141</v>
      </c>
    </row>
    <row r="40" spans="1:17" ht="12.75">
      <c r="A40" s="32">
        <v>2.72</v>
      </c>
      <c r="B40" s="38">
        <f t="shared" si="5"/>
        <v>1.674056649586184</v>
      </c>
      <c r="D40" s="32">
        <v>3.72</v>
      </c>
      <c r="E40" s="38">
        <f t="shared" si="6"/>
        <v>4.870870283723526</v>
      </c>
      <c r="G40" s="32">
        <v>4.72</v>
      </c>
      <c r="H40" s="38">
        <f t="shared" si="7"/>
        <v>8.195186503672346</v>
      </c>
      <c r="J40" s="32">
        <v>5.72</v>
      </c>
      <c r="K40" s="38">
        <f t="shared" si="8"/>
        <v>10.987112718455835</v>
      </c>
      <c r="M40" s="32">
        <v>6.72</v>
      </c>
      <c r="N40" s="38">
        <f t="shared" si="9"/>
        <v>13.303515181411269</v>
      </c>
      <c r="P40" s="32">
        <v>7.72000000000001</v>
      </c>
      <c r="Q40" s="38">
        <f t="shared" si="10"/>
        <v>15.918018990190118</v>
      </c>
    </row>
    <row r="41" spans="1:17" ht="12.75">
      <c r="A41" s="33">
        <v>2.74</v>
      </c>
      <c r="B41" s="38">
        <f t="shared" si="5"/>
        <v>1.7290213944767916</v>
      </c>
      <c r="D41" s="33">
        <v>3.74</v>
      </c>
      <c r="E41" s="38">
        <f t="shared" si="6"/>
        <v>4.939488023926966</v>
      </c>
      <c r="G41" s="33">
        <v>4.74</v>
      </c>
      <c r="H41" s="38">
        <f t="shared" si="7"/>
        <v>8.25723515069481</v>
      </c>
      <c r="J41" s="33">
        <v>5.74</v>
      </c>
      <c r="K41" s="38">
        <f t="shared" si="8"/>
        <v>11.03670536068979</v>
      </c>
      <c r="M41" s="33">
        <v>6.74</v>
      </c>
      <c r="N41" s="38">
        <f t="shared" si="9"/>
        <v>13.349100084135467</v>
      </c>
      <c r="P41" s="33">
        <v>7.74000000000001</v>
      </c>
      <c r="Q41" s="38">
        <f t="shared" si="10"/>
        <v>15.982379595569592</v>
      </c>
    </row>
    <row r="42" spans="1:17" ht="12.75">
      <c r="A42" s="32">
        <v>2.76</v>
      </c>
      <c r="B42" s="38">
        <f t="shared" si="5"/>
        <v>1.7845500956650058</v>
      </c>
      <c r="D42" s="32">
        <v>3.76</v>
      </c>
      <c r="E42" s="38">
        <f t="shared" si="6"/>
        <v>5.008124793924639</v>
      </c>
      <c r="G42" s="32">
        <v>4.76</v>
      </c>
      <c r="H42" s="38">
        <f t="shared" si="7"/>
        <v>8.319044604545862</v>
      </c>
      <c r="J42" s="32">
        <v>5.76</v>
      </c>
      <c r="K42" s="38">
        <f t="shared" si="8"/>
        <v>11.086087290324405</v>
      </c>
      <c r="M42" s="32">
        <v>6.76</v>
      </c>
      <c r="N42" s="38">
        <f t="shared" si="9"/>
        <v>13.394789458370088</v>
      </c>
      <c r="P42" s="32">
        <v>7.76000000000001</v>
      </c>
      <c r="Q42" s="38">
        <f t="shared" si="10"/>
        <v>16.047446560107026</v>
      </c>
    </row>
    <row r="43" spans="1:17" ht="12.75">
      <c r="A43" s="33">
        <v>2.78</v>
      </c>
      <c r="B43" s="38">
        <f t="shared" si="5"/>
        <v>1.8406290449260705</v>
      </c>
      <c r="D43" s="33">
        <v>3.78</v>
      </c>
      <c r="E43" s="38">
        <f t="shared" si="6"/>
        <v>5.076772619562569</v>
      </c>
      <c r="G43" s="33">
        <v>4.78</v>
      </c>
      <c r="H43" s="38">
        <f t="shared" si="7"/>
        <v>8.380612625142279</v>
      </c>
      <c r="J43" s="33">
        <v>5.78</v>
      </c>
      <c r="K43" s="38">
        <f t="shared" si="8"/>
        <v>11.135262001347193</v>
      </c>
      <c r="M43" s="33">
        <v>6.78</v>
      </c>
      <c r="N43" s="38">
        <f t="shared" si="9"/>
        <v>13.440592532173545</v>
      </c>
      <c r="P43" s="33">
        <v>7.78</v>
      </c>
      <c r="Q43" s="38">
        <f t="shared" si="10"/>
        <v>16.11323484593151</v>
      </c>
    </row>
    <row r="44" spans="1:17" ht="12.75">
      <c r="A44" s="32">
        <v>2.8</v>
      </c>
      <c r="B44" s="38">
        <f t="shared" si="5"/>
        <v>1.8972446487166765</v>
      </c>
      <c r="D44" s="32">
        <v>3.8</v>
      </c>
      <c r="E44" s="38">
        <f t="shared" si="6"/>
        <v>5.145423641368173</v>
      </c>
      <c r="G44" s="32">
        <v>4.8</v>
      </c>
      <c r="H44" s="38">
        <f t="shared" si="7"/>
        <v>8.441937087082259</v>
      </c>
      <c r="J44" s="32">
        <v>5.8</v>
      </c>
      <c r="K44" s="38">
        <f t="shared" si="8"/>
        <v>11.184233102427227</v>
      </c>
      <c r="M44" s="32">
        <v>6.8</v>
      </c>
      <c r="N44" s="38">
        <f t="shared" si="9"/>
        <v>13.486518648285475</v>
      </c>
      <c r="P44" s="32">
        <v>7.80000000000001</v>
      </c>
      <c r="Q44" s="38">
        <f t="shared" si="10"/>
        <v>16.179759529853694</v>
      </c>
    </row>
    <row r="45" spans="1:17" ht="12.75">
      <c r="A45" s="33">
        <v>2.82</v>
      </c>
      <c r="B45" s="38">
        <f t="shared" si="5"/>
        <v>1.9543834281749222</v>
      </c>
      <c r="D45" s="33">
        <v>3.82</v>
      </c>
      <c r="E45" s="38">
        <f t="shared" si="6"/>
        <v>5.214070114550328</v>
      </c>
      <c r="G45" s="33">
        <v>4.82</v>
      </c>
      <c r="H45" s="38">
        <f t="shared" si="7"/>
        <v>8.503015979645381</v>
      </c>
      <c r="J45" s="33">
        <v>5.82</v>
      </c>
      <c r="K45" s="38">
        <f t="shared" si="8"/>
        <v>11.233004316914714</v>
      </c>
      <c r="M45" s="33">
        <v>6.82</v>
      </c>
      <c r="N45" s="38">
        <f t="shared" si="9"/>
        <v>13.532577264127008</v>
      </c>
      <c r="P45" s="33">
        <v>7.82000000000001</v>
      </c>
      <c r="Q45" s="38">
        <f t="shared" si="10"/>
        <v>16.247035803365133</v>
      </c>
    </row>
    <row r="46" spans="1:17" ht="12.75">
      <c r="A46" s="32">
        <v>2.84</v>
      </c>
      <c r="B46" s="38">
        <f t="shared" si="5"/>
        <v>2.0120320191202925</v>
      </c>
      <c r="D46" s="32">
        <v>3.84</v>
      </c>
      <c r="E46" s="38">
        <f t="shared" si="6"/>
        <v>5.282704408999262</v>
      </c>
      <c r="G46" s="32">
        <v>4.84</v>
      </c>
      <c r="H46" s="38">
        <f t="shared" si="7"/>
        <v>8.563847406792707</v>
      </c>
      <c r="J46" s="32">
        <v>5.84</v>
      </c>
      <c r="K46" s="38">
        <f t="shared" si="8"/>
        <v>11.281579482841487</v>
      </c>
      <c r="M46" s="32">
        <v>6.84</v>
      </c>
      <c r="N46" s="38">
        <f t="shared" si="9"/>
        <v>13.57877795180062</v>
      </c>
      <c r="P46" s="32">
        <v>7.84000000000001</v>
      </c>
      <c r="Q46" s="38">
        <f t="shared" si="10"/>
        <v>16.315078972639306</v>
      </c>
    </row>
    <row r="47" spans="1:17" ht="12.75">
      <c r="A47" s="33">
        <v>2.86</v>
      </c>
      <c r="B47" s="38">
        <f t="shared" si="5"/>
        <v>2.070177172053733</v>
      </c>
      <c r="D47" s="33">
        <v>3.86</v>
      </c>
      <c r="E47" s="38">
        <f t="shared" si="6"/>
        <v>5.351319009286678</v>
      </c>
      <c r="G47" s="33">
        <v>4.86</v>
      </c>
      <c r="H47" s="38">
        <f t="shared" si="7"/>
        <v>8.624429587166624</v>
      </c>
      <c r="J47" s="33">
        <v>5.86</v>
      </c>
      <c r="K47" s="38">
        <f t="shared" si="8"/>
        <v>11.32996255292077</v>
      </c>
      <c r="M47" s="33">
        <v>6.86</v>
      </c>
      <c r="N47" s="38">
        <f t="shared" si="9"/>
        <v>13.62513039809033</v>
      </c>
      <c r="P47" s="33">
        <v>7.86</v>
      </c>
      <c r="Q47" s="38">
        <f t="shared" si="10"/>
        <v>16.383904458530743</v>
      </c>
    </row>
    <row r="48" spans="1:17" ht="12.75">
      <c r="A48" s="32">
        <v>2.88</v>
      </c>
      <c r="B48" s="38">
        <f t="shared" si="5"/>
        <v>2.128805752157576</v>
      </c>
      <c r="D48" s="32">
        <v>3.88</v>
      </c>
      <c r="E48" s="38">
        <f t="shared" si="6"/>
        <v>5.419906514665657</v>
      </c>
      <c r="G48" s="32">
        <v>4.88</v>
      </c>
      <c r="H48" s="38">
        <f t="shared" si="7"/>
        <v>8.684760854091008</v>
      </c>
      <c r="J48" s="32">
        <v>5.88</v>
      </c>
      <c r="K48" s="38">
        <f t="shared" si="8"/>
        <v>11.378157594547087</v>
      </c>
      <c r="M48" s="32">
        <v>6.88</v>
      </c>
      <c r="N48" s="38">
        <f t="shared" si="9"/>
        <v>13.671644404461388</v>
      </c>
      <c r="P48" s="32">
        <v>7.88000000000001</v>
      </c>
      <c r="Q48" s="38">
        <f t="shared" si="10"/>
        <v>16.453527796575813</v>
      </c>
    </row>
    <row r="49" spans="1:17" ht="12.75">
      <c r="A49" s="33">
        <v>2.9</v>
      </c>
      <c r="B49" s="38">
        <f t="shared" si="5"/>
        <v>2.187904739295573</v>
      </c>
      <c r="D49" s="33">
        <v>3.9</v>
      </c>
      <c r="E49" s="38">
        <f t="shared" si="6"/>
        <v>5.488459639070707</v>
      </c>
      <c r="G49" s="33">
        <v>4.9</v>
      </c>
      <c r="H49" s="38">
        <f t="shared" si="7"/>
        <v>8.744839655571123</v>
      </c>
      <c r="J49" s="33">
        <v>5.9</v>
      </c>
      <c r="K49" s="38">
        <f t="shared" si="8"/>
        <v>11.42616878979649</v>
      </c>
      <c r="M49" s="33">
        <v>6.9</v>
      </c>
      <c r="N49" s="38">
        <f t="shared" si="9"/>
        <v>13.718329887060728</v>
      </c>
      <c r="P49" s="33">
        <v>7.90000000000001</v>
      </c>
      <c r="Q49" s="38">
        <f t="shared" si="10"/>
        <v>16.523964636991757</v>
      </c>
    </row>
    <row r="50" spans="1:17" ht="12.75">
      <c r="A50" s="32">
        <v>2.92</v>
      </c>
      <c r="B50" s="38">
        <f t="shared" si="5"/>
        <v>2.247461228012885</v>
      </c>
      <c r="D50" s="32">
        <v>3.92</v>
      </c>
      <c r="E50" s="38">
        <f t="shared" si="6"/>
        <v>5.5569712111177445</v>
      </c>
      <c r="G50" s="32">
        <v>4.92</v>
      </c>
      <c r="H50" s="38">
        <f t="shared" si="7"/>
        <v>8.804664554293618</v>
      </c>
      <c r="J50" s="32">
        <v>5.92</v>
      </c>
      <c r="K50" s="38">
        <f t="shared" si="8"/>
        <v>11.474000435426449</v>
      </c>
      <c r="M50" s="32">
        <v>6.92</v>
      </c>
      <c r="N50" s="38">
        <f t="shared" si="9"/>
        <v>13.765196876716406</v>
      </c>
      <c r="P50" s="32">
        <v>7.92000000000001</v>
      </c>
      <c r="Q50" s="38">
        <f t="shared" si="10"/>
        <v>16.595230744677806</v>
      </c>
    </row>
    <row r="51" spans="1:17" ht="12.75">
      <c r="A51" s="33">
        <v>2.94</v>
      </c>
      <c r="B51" s="38">
        <f t="shared" si="5"/>
        <v>2.307462427536111</v>
      </c>
      <c r="D51" s="33">
        <v>3.94</v>
      </c>
      <c r="E51" s="38">
        <f t="shared" si="6"/>
        <v>5.625434174104141</v>
      </c>
      <c r="G51" s="33">
        <v>4.94</v>
      </c>
      <c r="H51" s="38">
        <f t="shared" si="7"/>
        <v>8.864234227626605</v>
      </c>
      <c r="J51" s="33">
        <v>5.94</v>
      </c>
      <c r="K51" s="38">
        <f t="shared" si="8"/>
        <v>11.521656942875772</v>
      </c>
      <c r="M51" s="33">
        <v>6.94</v>
      </c>
      <c r="N51" s="38">
        <f t="shared" si="9"/>
        <v>13.812255518938022</v>
      </c>
      <c r="P51" s="33">
        <v>7.94</v>
      </c>
      <c r="Q51" s="38">
        <f t="shared" si="10"/>
        <v>16.667341999214038</v>
      </c>
    </row>
    <row r="52" spans="1:17" ht="12.75">
      <c r="A52" s="32">
        <v>2.96</v>
      </c>
      <c r="B52" s="38">
        <f t="shared" si="5"/>
        <v>2.3678956617732427</v>
      </c>
      <c r="D52" s="32">
        <v>3.96</v>
      </c>
      <c r="E52" s="38">
        <f t="shared" si="6"/>
        <v>5.693841586008618</v>
      </c>
      <c r="G52" s="32">
        <v>4.96</v>
      </c>
      <c r="H52" s="38">
        <f t="shared" si="7"/>
        <v>8.923547467619604</v>
      </c>
      <c r="J52" s="32">
        <v>5.96</v>
      </c>
      <c r="K52" s="38">
        <f t="shared" si="8"/>
        <v>11.569142838264701</v>
      </c>
      <c r="M52" s="32">
        <v>6.96</v>
      </c>
      <c r="N52" s="38">
        <f t="shared" si="9"/>
        <v>13.859516073916682</v>
      </c>
      <c r="P52" s="32">
        <v>7.96000000000001</v>
      </c>
      <c r="Q52" s="38">
        <f t="shared" si="10"/>
        <v>16.740314394862345</v>
      </c>
    </row>
    <row r="53" spans="1:17" ht="12.75">
      <c r="A53" s="33">
        <v>2.98</v>
      </c>
      <c r="B53" s="38">
        <f t="shared" si="5"/>
        <v>2.4287483693136935</v>
      </c>
      <c r="D53" s="33">
        <v>3.98</v>
      </c>
      <c r="E53" s="38">
        <f t="shared" si="6"/>
        <v>5.762186619491355</v>
      </c>
      <c r="G53" s="33">
        <v>4.98</v>
      </c>
      <c r="H53" s="38">
        <f t="shared" si="7"/>
        <v>8.982603181003496</v>
      </c>
      <c r="J53" s="33">
        <v>5.98</v>
      </c>
      <c r="K53" s="38">
        <f t="shared" si="8"/>
        <v>11.616462762394978</v>
      </c>
      <c r="M53" s="33">
        <v>6.98</v>
      </c>
      <c r="N53" s="38">
        <f t="shared" si="9"/>
        <v>13.906988916524734</v>
      </c>
      <c r="P53" s="33">
        <v>7.98000000000001</v>
      </c>
      <c r="Q53" s="38">
        <f t="shared" si="10"/>
        <v>16.814164040565977</v>
      </c>
    </row>
  </sheetData>
  <mergeCells count="1">
    <mergeCell ref="A1:Q1"/>
  </mergeCells>
  <printOptions horizontalCentered="1" verticalCentered="1"/>
  <pageMargins left="0.7874015748031497" right="0.4330708661417323" top="0.51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V35"/>
  <sheetViews>
    <sheetView workbookViewId="0" topLeftCell="A1">
      <selection activeCell="A36" sqref="A36"/>
    </sheetView>
  </sheetViews>
  <sheetFormatPr defaultColWidth="11.421875" defaultRowHeight="12.75"/>
  <cols>
    <col min="1" max="1" width="6.421875" style="1" customWidth="1"/>
    <col min="2" max="22" width="6.00390625" style="1" customWidth="1"/>
    <col min="23" max="16384" width="11.421875" style="1" customWidth="1"/>
  </cols>
  <sheetData>
    <row r="1" ht="22.5" customHeight="1"/>
    <row r="33" ht="13.5" thickBot="1"/>
    <row r="34" spans="1:22" ht="12.75">
      <c r="A34" s="25" t="s">
        <v>6</v>
      </c>
      <c r="B34" s="23">
        <v>0</v>
      </c>
      <c r="C34" s="20">
        <v>5</v>
      </c>
      <c r="D34" s="20">
        <v>10</v>
      </c>
      <c r="E34" s="20">
        <v>15</v>
      </c>
      <c r="F34" s="20">
        <v>20</v>
      </c>
      <c r="G34" s="20">
        <v>25</v>
      </c>
      <c r="H34" s="20">
        <v>30</v>
      </c>
      <c r="I34" s="20">
        <v>35</v>
      </c>
      <c r="J34" s="20">
        <v>40</v>
      </c>
      <c r="K34" s="20">
        <v>45</v>
      </c>
      <c r="L34" s="20">
        <v>50</v>
      </c>
      <c r="M34" s="20">
        <v>55</v>
      </c>
      <c r="N34" s="20">
        <v>60</v>
      </c>
      <c r="O34" s="20">
        <v>65</v>
      </c>
      <c r="P34" s="20">
        <v>70</v>
      </c>
      <c r="Q34" s="20">
        <v>75</v>
      </c>
      <c r="R34" s="20">
        <v>80</v>
      </c>
      <c r="S34" s="20">
        <v>85</v>
      </c>
      <c r="T34" s="20">
        <v>90</v>
      </c>
      <c r="U34" s="20">
        <v>95</v>
      </c>
      <c r="V34" s="21">
        <v>100</v>
      </c>
    </row>
    <row r="35" spans="1:22" ht="13.5" thickBot="1">
      <c r="A35" s="26" t="s">
        <v>4</v>
      </c>
      <c r="B35" s="24">
        <f>2.5*B34-75</f>
        <v>-75</v>
      </c>
      <c r="C35" s="22">
        <f aca="true" t="shared" si="0" ref="C35:V35">2.5*C34-75</f>
        <v>-62.5</v>
      </c>
      <c r="D35" s="22">
        <f t="shared" si="0"/>
        <v>-50</v>
      </c>
      <c r="E35" s="22">
        <f t="shared" si="0"/>
        <v>-37.5</v>
      </c>
      <c r="F35" s="22">
        <f t="shared" si="0"/>
        <v>-25</v>
      </c>
      <c r="G35" s="22">
        <f t="shared" si="0"/>
        <v>-12.5</v>
      </c>
      <c r="H35" s="22">
        <f t="shared" si="0"/>
        <v>0</v>
      </c>
      <c r="I35" s="22">
        <f t="shared" si="0"/>
        <v>12.5</v>
      </c>
      <c r="J35" s="22">
        <f t="shared" si="0"/>
        <v>25</v>
      </c>
      <c r="K35" s="22">
        <f t="shared" si="0"/>
        <v>37.5</v>
      </c>
      <c r="L35" s="22">
        <f t="shared" si="0"/>
        <v>50</v>
      </c>
      <c r="M35" s="22">
        <f t="shared" si="0"/>
        <v>62.5</v>
      </c>
      <c r="N35" s="22">
        <f t="shared" si="0"/>
        <v>75</v>
      </c>
      <c r="O35" s="22">
        <f t="shared" si="0"/>
        <v>87.5</v>
      </c>
      <c r="P35" s="22">
        <f t="shared" si="0"/>
        <v>100</v>
      </c>
      <c r="Q35" s="22">
        <f t="shared" si="0"/>
        <v>112.5</v>
      </c>
      <c r="R35" s="22">
        <f t="shared" si="0"/>
        <v>125</v>
      </c>
      <c r="S35" s="22">
        <f t="shared" si="0"/>
        <v>137.5</v>
      </c>
      <c r="T35" s="22">
        <f t="shared" si="0"/>
        <v>150</v>
      </c>
      <c r="U35" s="22">
        <f t="shared" si="0"/>
        <v>162.5</v>
      </c>
      <c r="V35" s="19">
        <f t="shared" si="0"/>
        <v>175</v>
      </c>
    </row>
  </sheetData>
  <printOptions horizontalCentered="1" verticalCentered="1"/>
  <pageMargins left="0.7874015748031497" right="0.2362204724409449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workbookViewId="0" topLeftCell="A1">
      <selection activeCell="C2" sqref="C2"/>
    </sheetView>
  </sheetViews>
  <sheetFormatPr defaultColWidth="11.421875" defaultRowHeight="12.75"/>
  <cols>
    <col min="1" max="2" width="4.7109375" style="4" customWidth="1"/>
    <col min="3" max="23" width="6.00390625" style="4" customWidth="1"/>
    <col min="24" max="16384" width="11.421875" style="4" customWidth="1"/>
  </cols>
  <sheetData>
    <row r="1" spans="1:23" ht="50.25" customHeigh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customHeight="1" thickBot="1">
      <c r="A2" s="46" t="s">
        <v>5</v>
      </c>
      <c r="B2" s="46"/>
      <c r="C2" s="1">
        <v>60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2" customHeight="1">
      <c r="A3" s="15"/>
      <c r="B3" s="16" t="s">
        <v>2</v>
      </c>
      <c r="C3" s="51">
        <v>0.5</v>
      </c>
      <c r="D3" s="49">
        <v>0.6</v>
      </c>
      <c r="E3" s="49">
        <v>0.7</v>
      </c>
      <c r="F3" s="49">
        <v>0.8</v>
      </c>
      <c r="G3" s="49">
        <v>0.9</v>
      </c>
      <c r="H3" s="49">
        <v>1</v>
      </c>
      <c r="I3" s="49">
        <v>1.1</v>
      </c>
      <c r="J3" s="49">
        <v>1.2</v>
      </c>
      <c r="K3" s="49">
        <v>1.3</v>
      </c>
      <c r="L3" s="49">
        <v>1.4</v>
      </c>
      <c r="M3" s="49">
        <v>1.5</v>
      </c>
      <c r="N3" s="49">
        <v>1.6</v>
      </c>
      <c r="O3" s="49">
        <v>1.7</v>
      </c>
      <c r="P3" s="49">
        <v>1.8</v>
      </c>
      <c r="Q3" s="49">
        <v>1.9</v>
      </c>
      <c r="R3" s="49">
        <v>2</v>
      </c>
      <c r="S3" s="49">
        <v>2.1</v>
      </c>
      <c r="T3" s="49">
        <v>2.2</v>
      </c>
      <c r="U3" s="49">
        <v>2.3</v>
      </c>
      <c r="V3" s="49">
        <v>2.4</v>
      </c>
      <c r="W3" s="55">
        <v>2.5</v>
      </c>
    </row>
    <row r="4" spans="1:24" ht="12" customHeight="1" thickBot="1">
      <c r="A4" s="17" t="s">
        <v>3</v>
      </c>
      <c r="B4" s="18"/>
      <c r="C4" s="5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6"/>
      <c r="X4" s="1"/>
    </row>
    <row r="5" spans="1:24" ht="12.75">
      <c r="A5" s="53">
        <v>1.9</v>
      </c>
      <c r="B5" s="54"/>
      <c r="C5" s="10">
        <f aca="true" t="shared" si="0" ref="C5:L14">(422.095725085143-601.027105682563*$A5+264.454270996657*$A5^2+-36.8461491398253*$A5^3+1.79189711078536*$A5^4)/(C$3/(287.05*(273+$C$2))*100)/60</f>
        <v>173.605906738513</v>
      </c>
      <c r="D5" s="11">
        <f t="shared" si="0"/>
        <v>144.67158894876084</v>
      </c>
      <c r="E5" s="11">
        <f t="shared" si="0"/>
        <v>124.00421909893788</v>
      </c>
      <c r="F5" s="11">
        <f t="shared" si="0"/>
        <v>108.50369171157061</v>
      </c>
      <c r="G5" s="11">
        <f t="shared" si="0"/>
        <v>96.44772596584055</v>
      </c>
      <c r="H5" s="11">
        <f t="shared" si="0"/>
        <v>86.8029533692565</v>
      </c>
      <c r="I5" s="11">
        <f t="shared" si="0"/>
        <v>78.91177579023318</v>
      </c>
      <c r="J5" s="11">
        <f t="shared" si="0"/>
        <v>72.33579447438042</v>
      </c>
      <c r="K5" s="11">
        <f t="shared" si="0"/>
        <v>66.77150259173577</v>
      </c>
      <c r="L5" s="11">
        <f t="shared" si="0"/>
        <v>62.00210954946894</v>
      </c>
      <c r="M5" s="11">
        <f aca="true" t="shared" si="1" ref="M5:W14">(422.095725085143-601.027105682563*$A5+264.454270996657*$A5^2+-36.8461491398253*$A5^3+1.79189711078536*$A5^4)/(M$3/(287.05*(273+$C$2))*100)/60</f>
        <v>57.86863557950434</v>
      </c>
      <c r="N5" s="11">
        <f t="shared" si="1"/>
        <v>54.251845855785305</v>
      </c>
      <c r="O5" s="11">
        <f t="shared" si="1"/>
        <v>51.06056080544501</v>
      </c>
      <c r="P5" s="11">
        <f t="shared" si="1"/>
        <v>48.223862982920274</v>
      </c>
      <c r="Q5" s="11">
        <f t="shared" si="1"/>
        <v>45.68576493118764</v>
      </c>
      <c r="R5" s="11">
        <f t="shared" si="1"/>
        <v>43.40147668462825</v>
      </c>
      <c r="S5" s="11">
        <f t="shared" si="1"/>
        <v>41.33473969964596</v>
      </c>
      <c r="T5" s="11">
        <f t="shared" si="1"/>
        <v>39.45588789511659</v>
      </c>
      <c r="U5" s="11">
        <f t="shared" si="1"/>
        <v>37.7404145083724</v>
      </c>
      <c r="V5" s="11">
        <f t="shared" si="1"/>
        <v>36.16789723719021</v>
      </c>
      <c r="W5" s="12">
        <f t="shared" si="1"/>
        <v>34.7211813477026</v>
      </c>
      <c r="X5" s="1"/>
    </row>
    <row r="6" spans="1:24" ht="12.75">
      <c r="A6" s="47">
        <v>2</v>
      </c>
      <c r="B6" s="48"/>
      <c r="C6" s="13">
        <f t="shared" si="0"/>
        <v>374.6958887527951</v>
      </c>
      <c r="D6" s="14">
        <f t="shared" si="0"/>
        <v>312.24657396066254</v>
      </c>
      <c r="E6" s="14">
        <f t="shared" si="0"/>
        <v>267.6399205377108</v>
      </c>
      <c r="F6" s="14">
        <f t="shared" si="0"/>
        <v>234.1849304704969</v>
      </c>
      <c r="G6" s="14">
        <f t="shared" si="0"/>
        <v>208.1643826404417</v>
      </c>
      <c r="H6" s="14">
        <f t="shared" si="0"/>
        <v>187.34794437639755</v>
      </c>
      <c r="I6" s="14">
        <f t="shared" si="0"/>
        <v>170.31631306945232</v>
      </c>
      <c r="J6" s="14">
        <f t="shared" si="0"/>
        <v>156.12328698033127</v>
      </c>
      <c r="K6" s="14">
        <f t="shared" si="0"/>
        <v>144.11380336645965</v>
      </c>
      <c r="L6" s="14">
        <f t="shared" si="0"/>
        <v>133.8199602688554</v>
      </c>
      <c r="M6" s="14">
        <f t="shared" si="1"/>
        <v>124.89862958426505</v>
      </c>
      <c r="N6" s="14">
        <f t="shared" si="1"/>
        <v>117.09246523524845</v>
      </c>
      <c r="O6" s="14">
        <f t="shared" si="1"/>
        <v>110.20467316258681</v>
      </c>
      <c r="P6" s="14">
        <f t="shared" si="1"/>
        <v>104.08219132022084</v>
      </c>
      <c r="Q6" s="14">
        <f t="shared" si="1"/>
        <v>98.60418125073556</v>
      </c>
      <c r="R6" s="14">
        <f t="shared" si="1"/>
        <v>93.67397218819877</v>
      </c>
      <c r="S6" s="14">
        <f t="shared" si="1"/>
        <v>89.2133068459036</v>
      </c>
      <c r="T6" s="14">
        <f t="shared" si="1"/>
        <v>85.15815653472616</v>
      </c>
      <c r="U6" s="14">
        <f t="shared" si="1"/>
        <v>81.45562798973809</v>
      </c>
      <c r="V6" s="14">
        <f t="shared" si="1"/>
        <v>78.06164349016564</v>
      </c>
      <c r="W6" s="6">
        <f t="shared" si="1"/>
        <v>74.93917775055903</v>
      </c>
      <c r="X6" s="1"/>
    </row>
    <row r="7" spans="1:24" ht="12.75">
      <c r="A7" s="47">
        <v>2.1</v>
      </c>
      <c r="B7" s="48"/>
      <c r="C7" s="13">
        <f t="shared" si="0"/>
        <v>630.8448834010908</v>
      </c>
      <c r="D7" s="14">
        <f t="shared" si="0"/>
        <v>525.704069500909</v>
      </c>
      <c r="E7" s="14">
        <f t="shared" si="0"/>
        <v>450.6034881436363</v>
      </c>
      <c r="F7" s="14">
        <f t="shared" si="0"/>
        <v>394.2780521256817</v>
      </c>
      <c r="G7" s="14">
        <f t="shared" si="0"/>
        <v>350.4693796672726</v>
      </c>
      <c r="H7" s="14">
        <f t="shared" si="0"/>
        <v>315.4224417005454</v>
      </c>
      <c r="I7" s="14">
        <f t="shared" si="0"/>
        <v>286.7476742732231</v>
      </c>
      <c r="J7" s="14">
        <f t="shared" si="0"/>
        <v>262.8520347504545</v>
      </c>
      <c r="K7" s="14">
        <f t="shared" si="0"/>
        <v>242.632647461958</v>
      </c>
      <c r="L7" s="14">
        <f t="shared" si="0"/>
        <v>225.30174407181815</v>
      </c>
      <c r="M7" s="14">
        <f t="shared" si="1"/>
        <v>210.28162780036362</v>
      </c>
      <c r="N7" s="14">
        <f t="shared" si="1"/>
        <v>197.13902606284086</v>
      </c>
      <c r="O7" s="14">
        <f t="shared" si="1"/>
        <v>185.54261276502672</v>
      </c>
      <c r="P7" s="14">
        <f t="shared" si="1"/>
        <v>175.2346898336363</v>
      </c>
      <c r="Q7" s="14">
        <f t="shared" si="1"/>
        <v>166.0118114213397</v>
      </c>
      <c r="R7" s="14">
        <f t="shared" si="1"/>
        <v>157.7112208502727</v>
      </c>
      <c r="S7" s="14">
        <f t="shared" si="1"/>
        <v>150.20116271454543</v>
      </c>
      <c r="T7" s="14">
        <f t="shared" si="1"/>
        <v>143.37383713661154</v>
      </c>
      <c r="U7" s="14">
        <f t="shared" si="1"/>
        <v>137.14019204371544</v>
      </c>
      <c r="V7" s="14">
        <f t="shared" si="1"/>
        <v>131.42601737522725</v>
      </c>
      <c r="W7" s="6">
        <f t="shared" si="1"/>
        <v>126.16897668021817</v>
      </c>
      <c r="X7" s="1"/>
    </row>
    <row r="8" spans="1:24" ht="12.75">
      <c r="A8" s="47">
        <v>2.2</v>
      </c>
      <c r="B8" s="48"/>
      <c r="C8" s="13">
        <f t="shared" si="0"/>
        <v>937.8178621030718</v>
      </c>
      <c r="D8" s="14">
        <f t="shared" si="0"/>
        <v>781.5148850858932</v>
      </c>
      <c r="E8" s="14">
        <f t="shared" si="0"/>
        <v>669.8699015021942</v>
      </c>
      <c r="F8" s="14">
        <f t="shared" si="0"/>
        <v>586.1361638144198</v>
      </c>
      <c r="G8" s="14">
        <f t="shared" si="0"/>
        <v>521.0099233905954</v>
      </c>
      <c r="H8" s="14">
        <f t="shared" si="0"/>
        <v>468.9089310515359</v>
      </c>
      <c r="I8" s="14">
        <f t="shared" si="0"/>
        <v>426.2808464104872</v>
      </c>
      <c r="J8" s="14">
        <f t="shared" si="0"/>
        <v>390.7574425429466</v>
      </c>
      <c r="K8" s="14">
        <f t="shared" si="0"/>
        <v>360.6991777319507</v>
      </c>
      <c r="L8" s="14">
        <f t="shared" si="0"/>
        <v>334.9349507510971</v>
      </c>
      <c r="M8" s="14">
        <f t="shared" si="1"/>
        <v>312.60595403435735</v>
      </c>
      <c r="N8" s="14">
        <f t="shared" si="1"/>
        <v>293.0680819072099</v>
      </c>
      <c r="O8" s="14">
        <f t="shared" si="1"/>
        <v>275.82878297149176</v>
      </c>
      <c r="P8" s="14">
        <f t="shared" si="1"/>
        <v>260.5049616952977</v>
      </c>
      <c r="Q8" s="14">
        <f t="shared" si="1"/>
        <v>246.79417423765054</v>
      </c>
      <c r="R8" s="14">
        <f t="shared" si="1"/>
        <v>234.45446552576794</v>
      </c>
      <c r="S8" s="14">
        <f t="shared" si="1"/>
        <v>223.2899671673981</v>
      </c>
      <c r="T8" s="14">
        <f t="shared" si="1"/>
        <v>213.1404232052436</v>
      </c>
      <c r="U8" s="14">
        <f t="shared" si="1"/>
        <v>203.87344828327653</v>
      </c>
      <c r="V8" s="14">
        <f t="shared" si="1"/>
        <v>195.3787212714733</v>
      </c>
      <c r="W8" s="6">
        <f t="shared" si="1"/>
        <v>187.56357242061438</v>
      </c>
      <c r="X8" s="1"/>
    </row>
    <row r="9" spans="1:24" ht="12.75">
      <c r="A9" s="47">
        <v>2.3</v>
      </c>
      <c r="B9" s="48"/>
      <c r="C9" s="13">
        <f t="shared" si="0"/>
        <v>1291.516822865531</v>
      </c>
      <c r="D9" s="14">
        <f t="shared" si="0"/>
        <v>1076.264019054609</v>
      </c>
      <c r="E9" s="14">
        <f t="shared" si="0"/>
        <v>922.5120163325222</v>
      </c>
      <c r="F9" s="14">
        <f t="shared" si="0"/>
        <v>807.1980142909566</v>
      </c>
      <c r="G9" s="14">
        <f t="shared" si="0"/>
        <v>717.509346036406</v>
      </c>
      <c r="H9" s="14">
        <f t="shared" si="0"/>
        <v>645.7584114327655</v>
      </c>
      <c r="I9" s="14">
        <f t="shared" si="0"/>
        <v>587.053101302514</v>
      </c>
      <c r="J9" s="14">
        <f t="shared" si="0"/>
        <v>538.1320095273045</v>
      </c>
      <c r="K9" s="14">
        <f t="shared" si="0"/>
        <v>496.7372395636657</v>
      </c>
      <c r="L9" s="14">
        <f t="shared" si="0"/>
        <v>461.2560081662611</v>
      </c>
      <c r="M9" s="14">
        <f t="shared" si="1"/>
        <v>430.50560762184364</v>
      </c>
      <c r="N9" s="14">
        <f t="shared" si="1"/>
        <v>403.5990071454783</v>
      </c>
      <c r="O9" s="14">
        <f t="shared" si="1"/>
        <v>379.85788907809734</v>
      </c>
      <c r="P9" s="14">
        <f t="shared" si="1"/>
        <v>358.754673018203</v>
      </c>
      <c r="Q9" s="14">
        <f t="shared" si="1"/>
        <v>339.8728481225082</v>
      </c>
      <c r="R9" s="14">
        <f t="shared" si="1"/>
        <v>322.8792057163827</v>
      </c>
      <c r="S9" s="14">
        <f t="shared" si="1"/>
        <v>307.504005444174</v>
      </c>
      <c r="T9" s="14">
        <f t="shared" si="1"/>
        <v>293.526550651257</v>
      </c>
      <c r="U9" s="14">
        <f t="shared" si="1"/>
        <v>280.76452670989806</v>
      </c>
      <c r="V9" s="14">
        <f t="shared" si="1"/>
        <v>269.06600476365224</v>
      </c>
      <c r="W9" s="6">
        <f t="shared" si="1"/>
        <v>258.3033645731062</v>
      </c>
      <c r="X9" s="1"/>
    </row>
    <row r="10" spans="1:24" ht="12.75">
      <c r="A10" s="47">
        <v>2.4</v>
      </c>
      <c r="B10" s="48"/>
      <c r="C10" s="13">
        <f t="shared" si="0"/>
        <v>1687.980790282313</v>
      </c>
      <c r="D10" s="14">
        <f t="shared" si="0"/>
        <v>1406.650658568594</v>
      </c>
      <c r="E10" s="14">
        <f t="shared" si="0"/>
        <v>1205.7005644873666</v>
      </c>
      <c r="F10" s="14">
        <f t="shared" si="0"/>
        <v>1054.9879939264454</v>
      </c>
      <c r="G10" s="14">
        <f t="shared" si="0"/>
        <v>937.767105712396</v>
      </c>
      <c r="H10" s="14">
        <f t="shared" si="0"/>
        <v>843.9903951411565</v>
      </c>
      <c r="I10" s="14">
        <f t="shared" si="0"/>
        <v>767.2639955828695</v>
      </c>
      <c r="J10" s="14">
        <f t="shared" si="0"/>
        <v>703.325329284297</v>
      </c>
      <c r="K10" s="14">
        <f t="shared" si="0"/>
        <v>649.2233808778126</v>
      </c>
      <c r="L10" s="14">
        <f t="shared" si="0"/>
        <v>602.8502822436833</v>
      </c>
      <c r="M10" s="14">
        <f t="shared" si="1"/>
        <v>562.6602634274376</v>
      </c>
      <c r="N10" s="14">
        <f t="shared" si="1"/>
        <v>527.4939969632227</v>
      </c>
      <c r="O10" s="14">
        <f t="shared" si="1"/>
        <v>496.4649383183274</v>
      </c>
      <c r="P10" s="14">
        <f t="shared" si="1"/>
        <v>468.883552856198</v>
      </c>
      <c r="Q10" s="14">
        <f t="shared" si="1"/>
        <v>444.2054711269245</v>
      </c>
      <c r="R10" s="14">
        <f t="shared" si="1"/>
        <v>421.9951975705782</v>
      </c>
      <c r="S10" s="14">
        <f t="shared" si="1"/>
        <v>401.9001881624555</v>
      </c>
      <c r="T10" s="14">
        <f t="shared" si="1"/>
        <v>383.63199779143474</v>
      </c>
      <c r="U10" s="14">
        <f t="shared" si="1"/>
        <v>366.9523457135464</v>
      </c>
      <c r="V10" s="14">
        <f t="shared" si="1"/>
        <v>351.6626646421485</v>
      </c>
      <c r="W10" s="6">
        <f t="shared" si="1"/>
        <v>337.59615805646257</v>
      </c>
      <c r="X10" s="1"/>
    </row>
    <row r="11" spans="1:24" ht="12.75">
      <c r="A11" s="47">
        <v>2.5</v>
      </c>
      <c r="B11" s="48"/>
      <c r="C11" s="13">
        <f t="shared" si="0"/>
        <v>2123.385815534371</v>
      </c>
      <c r="D11" s="14">
        <f t="shared" si="0"/>
        <v>1769.488179611976</v>
      </c>
      <c r="E11" s="14">
        <f t="shared" si="0"/>
        <v>1516.7041539531224</v>
      </c>
      <c r="F11" s="14">
        <f t="shared" si="0"/>
        <v>1327.1161347089817</v>
      </c>
      <c r="G11" s="14">
        <f t="shared" si="0"/>
        <v>1179.6587864079838</v>
      </c>
      <c r="H11" s="14">
        <f t="shared" si="0"/>
        <v>1061.6929077671855</v>
      </c>
      <c r="I11" s="14">
        <f t="shared" si="0"/>
        <v>965.1753706974414</v>
      </c>
      <c r="J11" s="14">
        <f t="shared" si="0"/>
        <v>884.744089805988</v>
      </c>
      <c r="K11" s="14">
        <f t="shared" si="0"/>
        <v>816.6868521286043</v>
      </c>
      <c r="L11" s="14">
        <f t="shared" si="0"/>
        <v>758.3520769765612</v>
      </c>
      <c r="M11" s="14">
        <f t="shared" si="1"/>
        <v>707.7952718447904</v>
      </c>
      <c r="N11" s="14">
        <f t="shared" si="1"/>
        <v>663.5580673544908</v>
      </c>
      <c r="O11" s="14">
        <f t="shared" si="1"/>
        <v>624.5252398630504</v>
      </c>
      <c r="P11" s="14">
        <f t="shared" si="1"/>
        <v>589.8293932039919</v>
      </c>
      <c r="Q11" s="14">
        <f t="shared" si="1"/>
        <v>558.7857409300977</v>
      </c>
      <c r="R11" s="14">
        <f t="shared" si="1"/>
        <v>530.8464538835927</v>
      </c>
      <c r="S11" s="14">
        <f t="shared" si="1"/>
        <v>505.56805131770744</v>
      </c>
      <c r="T11" s="14">
        <f t="shared" si="1"/>
        <v>482.5876853487207</v>
      </c>
      <c r="U11" s="14">
        <f t="shared" si="1"/>
        <v>461.6056120726895</v>
      </c>
      <c r="V11" s="14">
        <f t="shared" si="1"/>
        <v>442.372044902994</v>
      </c>
      <c r="W11" s="6">
        <f t="shared" si="1"/>
        <v>424.6771631068742</v>
      </c>
      <c r="X11" s="1"/>
    </row>
    <row r="12" spans="1:24" ht="12.75">
      <c r="A12" s="47">
        <v>2.6</v>
      </c>
      <c r="B12" s="48"/>
      <c r="C12" s="13">
        <f t="shared" si="0"/>
        <v>2594.0449763897486</v>
      </c>
      <c r="D12" s="14">
        <f t="shared" si="0"/>
        <v>2161.704146991457</v>
      </c>
      <c r="E12" s="14">
        <f t="shared" si="0"/>
        <v>1852.8892688498206</v>
      </c>
      <c r="F12" s="14">
        <f t="shared" si="0"/>
        <v>1621.2781102435927</v>
      </c>
      <c r="G12" s="14">
        <f t="shared" si="0"/>
        <v>1441.1360979943047</v>
      </c>
      <c r="H12" s="14">
        <f t="shared" si="0"/>
        <v>1297.0224881948743</v>
      </c>
      <c r="I12" s="14">
        <f t="shared" si="0"/>
        <v>1179.1113529044312</v>
      </c>
      <c r="J12" s="14">
        <f t="shared" si="0"/>
        <v>1080.8520734957285</v>
      </c>
      <c r="K12" s="14">
        <f t="shared" si="0"/>
        <v>997.7096063037494</v>
      </c>
      <c r="L12" s="14">
        <f t="shared" si="0"/>
        <v>926.4446344249103</v>
      </c>
      <c r="M12" s="14">
        <f t="shared" si="1"/>
        <v>864.6816587965828</v>
      </c>
      <c r="N12" s="14">
        <f t="shared" si="1"/>
        <v>810.6390551217963</v>
      </c>
      <c r="O12" s="14">
        <f t="shared" si="1"/>
        <v>762.9544048205145</v>
      </c>
      <c r="P12" s="14">
        <f t="shared" si="1"/>
        <v>720.5680489971523</v>
      </c>
      <c r="Q12" s="14">
        <f t="shared" si="1"/>
        <v>682.6434148394076</v>
      </c>
      <c r="R12" s="14">
        <f t="shared" si="1"/>
        <v>648.5112440974372</v>
      </c>
      <c r="S12" s="14">
        <f t="shared" si="1"/>
        <v>617.6297562832735</v>
      </c>
      <c r="T12" s="14">
        <f t="shared" si="1"/>
        <v>589.5556764522156</v>
      </c>
      <c r="U12" s="14">
        <f t="shared" si="1"/>
        <v>563.9228209542932</v>
      </c>
      <c r="V12" s="14">
        <f t="shared" si="1"/>
        <v>540.4260367478643</v>
      </c>
      <c r="W12" s="6">
        <f t="shared" si="1"/>
        <v>518.8089952779497</v>
      </c>
      <c r="X12" s="1"/>
    </row>
    <row r="13" spans="1:24" ht="12.75">
      <c r="A13" s="47">
        <v>2.7</v>
      </c>
      <c r="B13" s="48"/>
      <c r="C13" s="13">
        <f t="shared" si="0"/>
        <v>3096.4083772035706</v>
      </c>
      <c r="D13" s="14">
        <f t="shared" si="0"/>
        <v>2580.3403143363084</v>
      </c>
      <c r="E13" s="14">
        <f t="shared" si="0"/>
        <v>2211.720269431122</v>
      </c>
      <c r="F13" s="14">
        <f t="shared" si="0"/>
        <v>1935.2552357522313</v>
      </c>
      <c r="G13" s="14">
        <f t="shared" si="0"/>
        <v>1720.2268762242054</v>
      </c>
      <c r="H13" s="14">
        <f t="shared" si="0"/>
        <v>1548.2041886017853</v>
      </c>
      <c r="I13" s="14">
        <f t="shared" si="0"/>
        <v>1407.45835327435</v>
      </c>
      <c r="J13" s="14">
        <f t="shared" si="0"/>
        <v>1290.1701571681542</v>
      </c>
      <c r="K13" s="14">
        <f t="shared" si="0"/>
        <v>1190.9262989244498</v>
      </c>
      <c r="L13" s="14">
        <f t="shared" si="0"/>
        <v>1105.860134715561</v>
      </c>
      <c r="M13" s="14">
        <f t="shared" si="1"/>
        <v>1032.1361257345236</v>
      </c>
      <c r="N13" s="14">
        <f t="shared" si="1"/>
        <v>967.6276178761157</v>
      </c>
      <c r="O13" s="14">
        <f t="shared" si="1"/>
        <v>910.7083462363443</v>
      </c>
      <c r="P13" s="14">
        <f t="shared" si="1"/>
        <v>860.1134381121027</v>
      </c>
      <c r="Q13" s="14">
        <f t="shared" si="1"/>
        <v>814.8443097904133</v>
      </c>
      <c r="R13" s="14">
        <f t="shared" si="1"/>
        <v>774.1020943008926</v>
      </c>
      <c r="S13" s="14">
        <f t="shared" si="1"/>
        <v>737.2400898103739</v>
      </c>
      <c r="T13" s="14">
        <f t="shared" si="1"/>
        <v>703.729176637175</v>
      </c>
      <c r="U13" s="14">
        <f t="shared" si="1"/>
        <v>673.1322559138197</v>
      </c>
      <c r="V13" s="14">
        <f t="shared" si="1"/>
        <v>645.0850785840771</v>
      </c>
      <c r="W13" s="6">
        <f t="shared" si="1"/>
        <v>619.281675440714</v>
      </c>
      <c r="X13" s="1"/>
    </row>
    <row r="14" spans="1:24" ht="12.75">
      <c r="A14" s="47">
        <v>2.8</v>
      </c>
      <c r="B14" s="48"/>
      <c r="C14" s="13">
        <f t="shared" si="0"/>
        <v>3627.063148918053</v>
      </c>
      <c r="D14" s="14">
        <f t="shared" si="0"/>
        <v>3022.5526240983772</v>
      </c>
      <c r="E14" s="14">
        <f t="shared" si="0"/>
        <v>2590.7593920843237</v>
      </c>
      <c r="F14" s="14">
        <f t="shared" si="0"/>
        <v>2266.9144680737827</v>
      </c>
      <c r="G14" s="14">
        <f t="shared" si="0"/>
        <v>2015.0350827322513</v>
      </c>
      <c r="H14" s="14">
        <f t="shared" si="0"/>
        <v>1813.5315744590264</v>
      </c>
      <c r="I14" s="14">
        <f t="shared" si="0"/>
        <v>1648.665067690024</v>
      </c>
      <c r="J14" s="14">
        <f t="shared" si="0"/>
        <v>1511.2763120491886</v>
      </c>
      <c r="K14" s="14">
        <f t="shared" si="0"/>
        <v>1395.024288045405</v>
      </c>
      <c r="L14" s="14">
        <f t="shared" si="0"/>
        <v>1295.3796960421619</v>
      </c>
      <c r="M14" s="14">
        <f t="shared" si="1"/>
        <v>1209.021049639351</v>
      </c>
      <c r="N14" s="14">
        <f t="shared" si="1"/>
        <v>1133.4572340368914</v>
      </c>
      <c r="O14" s="14">
        <f t="shared" si="1"/>
        <v>1066.7832790935452</v>
      </c>
      <c r="P14" s="14">
        <f t="shared" si="1"/>
        <v>1007.5175413661257</v>
      </c>
      <c r="Q14" s="14">
        <f t="shared" si="1"/>
        <v>954.4903023468561</v>
      </c>
      <c r="R14" s="14">
        <f t="shared" si="1"/>
        <v>906.7657872295132</v>
      </c>
      <c r="S14" s="14">
        <f t="shared" si="1"/>
        <v>863.5864640281078</v>
      </c>
      <c r="T14" s="14">
        <f t="shared" si="1"/>
        <v>824.332533845012</v>
      </c>
      <c r="U14" s="14">
        <f t="shared" si="1"/>
        <v>788.4919888952292</v>
      </c>
      <c r="V14" s="14">
        <f t="shared" si="1"/>
        <v>755.6381560245943</v>
      </c>
      <c r="W14" s="6">
        <f t="shared" si="1"/>
        <v>725.4126297836106</v>
      </c>
      <c r="X14" s="1"/>
    </row>
    <row r="15" spans="1:24" ht="12.75">
      <c r="A15" s="47">
        <v>2.9</v>
      </c>
      <c r="B15" s="48"/>
      <c r="C15" s="13">
        <f aca="true" t="shared" si="2" ref="C15:L24">(422.095725085143-601.027105682563*$A15+264.454270996657*$A15^2+-36.8461491398253*$A15^3+1.79189711078536*$A15^4)/(C$3/(287.05*(273+$C$2))*100)/60</f>
        <v>4182.733449062529</v>
      </c>
      <c r="D15" s="14">
        <f t="shared" si="2"/>
        <v>3485.6112075521078</v>
      </c>
      <c r="E15" s="14">
        <f t="shared" si="2"/>
        <v>2987.666749330378</v>
      </c>
      <c r="F15" s="14">
        <f t="shared" si="2"/>
        <v>2614.2084056640806</v>
      </c>
      <c r="G15" s="14">
        <f t="shared" si="2"/>
        <v>2323.740805034738</v>
      </c>
      <c r="H15" s="14">
        <f t="shared" si="2"/>
        <v>2091.3667245312645</v>
      </c>
      <c r="I15" s="14">
        <f t="shared" si="2"/>
        <v>1901.2424768466042</v>
      </c>
      <c r="J15" s="14">
        <f t="shared" si="2"/>
        <v>1742.8056037760539</v>
      </c>
      <c r="K15" s="14">
        <f t="shared" si="2"/>
        <v>1608.7436342548187</v>
      </c>
      <c r="L15" s="14">
        <f t="shared" si="2"/>
        <v>1493.833374665189</v>
      </c>
      <c r="M15" s="14">
        <f aca="true" t="shared" si="3" ref="M15:W24">(422.095725085143-601.027105682563*$A15+264.454270996657*$A15^2+-36.8461491398253*$A15^3+1.79189711078536*$A15^4)/(M$3/(287.05*(273+$C$2))*100)/60</f>
        <v>1394.2444830208433</v>
      </c>
      <c r="N15" s="14">
        <f t="shared" si="3"/>
        <v>1307.1042028320403</v>
      </c>
      <c r="O15" s="14">
        <f t="shared" si="3"/>
        <v>1230.215720312509</v>
      </c>
      <c r="P15" s="14">
        <f t="shared" si="3"/>
        <v>1161.870402517369</v>
      </c>
      <c r="Q15" s="14">
        <f t="shared" si="3"/>
        <v>1100.7193287006658</v>
      </c>
      <c r="R15" s="14">
        <f t="shared" si="3"/>
        <v>1045.6833622656322</v>
      </c>
      <c r="S15" s="14">
        <f t="shared" si="3"/>
        <v>995.8889164434594</v>
      </c>
      <c r="T15" s="14">
        <f t="shared" si="3"/>
        <v>950.6212384233021</v>
      </c>
      <c r="U15" s="14">
        <f t="shared" si="3"/>
        <v>909.2898802309849</v>
      </c>
      <c r="V15" s="14">
        <f t="shared" si="3"/>
        <v>871.4028018880269</v>
      </c>
      <c r="W15" s="6">
        <f t="shared" si="3"/>
        <v>836.5466898125059</v>
      </c>
      <c r="X15" s="1"/>
    </row>
    <row r="16" spans="1:24" ht="12.75">
      <c r="A16" s="47">
        <v>3</v>
      </c>
      <c r="B16" s="48"/>
      <c r="C16" s="13">
        <f t="shared" si="2"/>
        <v>4760.280461753366</v>
      </c>
      <c r="D16" s="14">
        <f t="shared" si="2"/>
        <v>3966.9003847944705</v>
      </c>
      <c r="E16" s="14">
        <f t="shared" si="2"/>
        <v>3400.2003298238324</v>
      </c>
      <c r="F16" s="14">
        <f t="shared" si="2"/>
        <v>2975.175288595853</v>
      </c>
      <c r="G16" s="14">
        <f t="shared" si="2"/>
        <v>2644.6002565296467</v>
      </c>
      <c r="H16" s="14">
        <f t="shared" si="2"/>
        <v>2380.140230876683</v>
      </c>
      <c r="I16" s="14">
        <f t="shared" si="2"/>
        <v>2163.7638462515297</v>
      </c>
      <c r="J16" s="14">
        <f t="shared" si="2"/>
        <v>1983.4501923972352</v>
      </c>
      <c r="K16" s="14">
        <f t="shared" si="2"/>
        <v>1830.877100674371</v>
      </c>
      <c r="L16" s="14">
        <f t="shared" si="2"/>
        <v>1700.1001649119162</v>
      </c>
      <c r="M16" s="14">
        <f t="shared" si="3"/>
        <v>1586.7601539177883</v>
      </c>
      <c r="N16" s="14">
        <f t="shared" si="3"/>
        <v>1487.5876442979265</v>
      </c>
      <c r="O16" s="14">
        <f t="shared" si="3"/>
        <v>1400.08248875099</v>
      </c>
      <c r="P16" s="14">
        <f t="shared" si="3"/>
        <v>1322.3001282648233</v>
      </c>
      <c r="Q16" s="14">
        <f t="shared" si="3"/>
        <v>1252.7053846719384</v>
      </c>
      <c r="R16" s="14">
        <f t="shared" si="3"/>
        <v>1190.0701154383414</v>
      </c>
      <c r="S16" s="14">
        <f t="shared" si="3"/>
        <v>1133.4001099412776</v>
      </c>
      <c r="T16" s="14">
        <f t="shared" si="3"/>
        <v>1081.8819231257648</v>
      </c>
      <c r="U16" s="14">
        <f t="shared" si="3"/>
        <v>1034.8435786420362</v>
      </c>
      <c r="V16" s="14">
        <f t="shared" si="3"/>
        <v>991.7250961986176</v>
      </c>
      <c r="W16" s="6">
        <f t="shared" si="3"/>
        <v>952.056092350673</v>
      </c>
      <c r="X16" s="1"/>
    </row>
    <row r="17" spans="1:24" ht="12.75">
      <c r="A17" s="47">
        <v>3.1</v>
      </c>
      <c r="B17" s="48"/>
      <c r="C17" s="13">
        <f t="shared" si="2"/>
        <v>5356.702397694046</v>
      </c>
      <c r="D17" s="14">
        <f t="shared" si="2"/>
        <v>4463.918664745039</v>
      </c>
      <c r="E17" s="14">
        <f t="shared" si="2"/>
        <v>3826.215998352891</v>
      </c>
      <c r="F17" s="14">
        <f t="shared" si="2"/>
        <v>3347.938998558779</v>
      </c>
      <c r="G17" s="14">
        <f t="shared" si="2"/>
        <v>2975.9457764966924</v>
      </c>
      <c r="H17" s="14">
        <f t="shared" si="2"/>
        <v>2678.351198847023</v>
      </c>
      <c r="I17" s="14">
        <f t="shared" si="2"/>
        <v>2434.8647262245668</v>
      </c>
      <c r="J17" s="14">
        <f t="shared" si="2"/>
        <v>2231.9593323725194</v>
      </c>
      <c r="K17" s="14">
        <f t="shared" si="2"/>
        <v>2060.2701529592487</v>
      </c>
      <c r="L17" s="14">
        <f t="shared" si="2"/>
        <v>1913.1079991764454</v>
      </c>
      <c r="M17" s="14">
        <f t="shared" si="3"/>
        <v>1785.5674658980158</v>
      </c>
      <c r="N17" s="14">
        <f t="shared" si="3"/>
        <v>1673.9694992793895</v>
      </c>
      <c r="O17" s="14">
        <f t="shared" si="3"/>
        <v>1575.5007052041317</v>
      </c>
      <c r="P17" s="14">
        <f t="shared" si="3"/>
        <v>1487.9728882483462</v>
      </c>
      <c r="Q17" s="14">
        <f t="shared" si="3"/>
        <v>1409.65852570896</v>
      </c>
      <c r="R17" s="14">
        <f t="shared" si="3"/>
        <v>1339.1755994235116</v>
      </c>
      <c r="S17" s="14">
        <f t="shared" si="3"/>
        <v>1275.405332784297</v>
      </c>
      <c r="T17" s="14">
        <f t="shared" si="3"/>
        <v>1217.4323631122834</v>
      </c>
      <c r="U17" s="14">
        <f t="shared" si="3"/>
        <v>1164.5005212378367</v>
      </c>
      <c r="V17" s="14">
        <f t="shared" si="3"/>
        <v>1115.9796661862597</v>
      </c>
      <c r="W17" s="6">
        <f t="shared" si="3"/>
        <v>1071.3404795388094</v>
      </c>
      <c r="X17" s="1"/>
    </row>
    <row r="18" spans="1:24" ht="12.75">
      <c r="A18" s="47">
        <v>3.2</v>
      </c>
      <c r="B18" s="48"/>
      <c r="C18" s="13">
        <f t="shared" si="2"/>
        <v>5969.1344941751795</v>
      </c>
      <c r="D18" s="14">
        <f t="shared" si="2"/>
        <v>4974.2787451459835</v>
      </c>
      <c r="E18" s="14">
        <f t="shared" si="2"/>
        <v>4263.667495839414</v>
      </c>
      <c r="F18" s="14">
        <f t="shared" si="2"/>
        <v>3730.709058859487</v>
      </c>
      <c r="G18" s="14">
        <f t="shared" si="2"/>
        <v>3316.1858300973213</v>
      </c>
      <c r="H18" s="14">
        <f t="shared" si="2"/>
        <v>2984.5672470875897</v>
      </c>
      <c r="I18" s="14">
        <f t="shared" si="2"/>
        <v>2713.242951897809</v>
      </c>
      <c r="J18" s="14">
        <f t="shared" si="2"/>
        <v>2487.1393725729918</v>
      </c>
      <c r="K18" s="14">
        <f t="shared" si="2"/>
        <v>2295.8209592981457</v>
      </c>
      <c r="L18" s="14">
        <f t="shared" si="2"/>
        <v>2131.833747919707</v>
      </c>
      <c r="M18" s="14">
        <f t="shared" si="3"/>
        <v>1989.7114980583933</v>
      </c>
      <c r="N18" s="14">
        <f t="shared" si="3"/>
        <v>1865.3545294297435</v>
      </c>
      <c r="O18" s="14">
        <f t="shared" si="3"/>
        <v>1755.627792404465</v>
      </c>
      <c r="P18" s="14">
        <f t="shared" si="3"/>
        <v>1658.0929150486606</v>
      </c>
      <c r="Q18" s="14">
        <f t="shared" si="3"/>
        <v>1570.8248668882052</v>
      </c>
      <c r="R18" s="14">
        <f t="shared" si="3"/>
        <v>1492.2836235437949</v>
      </c>
      <c r="S18" s="14">
        <f t="shared" si="3"/>
        <v>1421.222498613138</v>
      </c>
      <c r="T18" s="14">
        <f t="shared" si="3"/>
        <v>1356.6214759489044</v>
      </c>
      <c r="U18" s="14">
        <f t="shared" si="3"/>
        <v>1297.6379335163438</v>
      </c>
      <c r="V18" s="14">
        <f t="shared" si="3"/>
        <v>1243.5696862864959</v>
      </c>
      <c r="W18" s="6">
        <f t="shared" si="3"/>
        <v>1193.826898835036</v>
      </c>
      <c r="X18" s="1"/>
    </row>
    <row r="19" spans="1:24" ht="12.75">
      <c r="A19" s="47">
        <v>3.3</v>
      </c>
      <c r="B19" s="48"/>
      <c r="C19" s="13">
        <f t="shared" si="2"/>
        <v>6594.849015074391</v>
      </c>
      <c r="D19" s="14">
        <f t="shared" si="2"/>
        <v>5495.707512561992</v>
      </c>
      <c r="E19" s="14">
        <f t="shared" si="2"/>
        <v>4710.6064393388515</v>
      </c>
      <c r="F19" s="14">
        <f t="shared" si="2"/>
        <v>4121.780634421494</v>
      </c>
      <c r="G19" s="14">
        <f t="shared" si="2"/>
        <v>3663.8050083746616</v>
      </c>
      <c r="H19" s="14">
        <f t="shared" si="2"/>
        <v>3297.4245075371955</v>
      </c>
      <c r="I19" s="14">
        <f t="shared" si="2"/>
        <v>2997.6586432156323</v>
      </c>
      <c r="J19" s="14">
        <f t="shared" si="2"/>
        <v>2747.853756280996</v>
      </c>
      <c r="K19" s="14">
        <f t="shared" si="2"/>
        <v>2536.4803904132273</v>
      </c>
      <c r="L19" s="14">
        <f t="shared" si="2"/>
        <v>2355.3032196694257</v>
      </c>
      <c r="M19" s="14">
        <f t="shared" si="3"/>
        <v>2198.283005024797</v>
      </c>
      <c r="N19" s="14">
        <f t="shared" si="3"/>
        <v>2060.890317210747</v>
      </c>
      <c r="O19" s="14">
        <f t="shared" si="3"/>
        <v>1939.66147502188</v>
      </c>
      <c r="P19" s="14">
        <f t="shared" si="3"/>
        <v>1831.9025041873308</v>
      </c>
      <c r="Q19" s="14">
        <f t="shared" si="3"/>
        <v>1735.4865829143137</v>
      </c>
      <c r="R19" s="14">
        <f t="shared" si="3"/>
        <v>1648.7122537685977</v>
      </c>
      <c r="S19" s="14">
        <f t="shared" si="3"/>
        <v>1570.202146446284</v>
      </c>
      <c r="T19" s="14">
        <f t="shared" si="3"/>
        <v>1498.8293216078162</v>
      </c>
      <c r="U19" s="14">
        <f t="shared" si="3"/>
        <v>1433.6628293639985</v>
      </c>
      <c r="V19" s="14">
        <f t="shared" si="3"/>
        <v>1373.926878140498</v>
      </c>
      <c r="W19" s="6">
        <f t="shared" si="3"/>
        <v>1318.9698030148784</v>
      </c>
      <c r="X19" s="1"/>
    </row>
    <row r="20" spans="1:24" ht="12.75">
      <c r="A20" s="47">
        <v>3.4</v>
      </c>
      <c r="B20" s="48"/>
      <c r="C20" s="13">
        <f t="shared" si="2"/>
        <v>7231.255250856456</v>
      </c>
      <c r="D20" s="14">
        <f t="shared" si="2"/>
        <v>6026.046042380379</v>
      </c>
      <c r="E20" s="14">
        <f t="shared" si="2"/>
        <v>5165.182322040327</v>
      </c>
      <c r="F20" s="14">
        <f t="shared" si="2"/>
        <v>4519.534531785285</v>
      </c>
      <c r="G20" s="14">
        <f t="shared" si="2"/>
        <v>4017.364028253586</v>
      </c>
      <c r="H20" s="14">
        <f t="shared" si="2"/>
        <v>3615.627625428228</v>
      </c>
      <c r="I20" s="14">
        <f t="shared" si="2"/>
        <v>3286.934204934753</v>
      </c>
      <c r="J20" s="14">
        <f t="shared" si="2"/>
        <v>3013.0230211901894</v>
      </c>
      <c r="K20" s="14">
        <f t="shared" si="2"/>
        <v>2781.252019560175</v>
      </c>
      <c r="L20" s="14">
        <f t="shared" si="2"/>
        <v>2582.5911610201633</v>
      </c>
      <c r="M20" s="14">
        <f t="shared" si="3"/>
        <v>2410.4184169521523</v>
      </c>
      <c r="N20" s="14">
        <f t="shared" si="3"/>
        <v>2259.7672658926426</v>
      </c>
      <c r="O20" s="14">
        <f t="shared" si="3"/>
        <v>2126.839779663664</v>
      </c>
      <c r="P20" s="14">
        <f t="shared" si="3"/>
        <v>2008.682014126793</v>
      </c>
      <c r="Q20" s="14">
        <f t="shared" si="3"/>
        <v>1902.9619081201201</v>
      </c>
      <c r="R20" s="14">
        <f t="shared" si="3"/>
        <v>1807.813812714114</v>
      </c>
      <c r="S20" s="14">
        <f t="shared" si="3"/>
        <v>1721.7274406801087</v>
      </c>
      <c r="T20" s="14">
        <f t="shared" si="3"/>
        <v>1643.4671024673764</v>
      </c>
      <c r="U20" s="14">
        <f t="shared" si="3"/>
        <v>1572.0120110557516</v>
      </c>
      <c r="V20" s="14">
        <f t="shared" si="3"/>
        <v>1506.5115105950947</v>
      </c>
      <c r="W20" s="6">
        <f t="shared" si="3"/>
        <v>1446.2510501712911</v>
      </c>
      <c r="X20" s="1"/>
    </row>
    <row r="21" spans="1:24" ht="12.75">
      <c r="A21" s="47">
        <v>3.5</v>
      </c>
      <c r="B21" s="48"/>
      <c r="C21" s="13">
        <f t="shared" si="2"/>
        <v>7875.899518573245</v>
      </c>
      <c r="D21" s="14">
        <f t="shared" si="2"/>
        <v>6563.249598811037</v>
      </c>
      <c r="E21" s="14">
        <f t="shared" si="2"/>
        <v>5625.642513266604</v>
      </c>
      <c r="F21" s="14">
        <f t="shared" si="2"/>
        <v>4922.437199108277</v>
      </c>
      <c r="G21" s="14">
        <f t="shared" si="2"/>
        <v>4375.499732540691</v>
      </c>
      <c r="H21" s="14">
        <f t="shared" si="2"/>
        <v>3937.9497592866223</v>
      </c>
      <c r="I21" s="14">
        <f t="shared" si="2"/>
        <v>3579.954326624202</v>
      </c>
      <c r="J21" s="14">
        <f t="shared" si="2"/>
        <v>3281.6247994055184</v>
      </c>
      <c r="K21" s="14">
        <f t="shared" si="2"/>
        <v>3029.192122528171</v>
      </c>
      <c r="L21" s="14">
        <f t="shared" si="2"/>
        <v>2812.821256633302</v>
      </c>
      <c r="M21" s="14">
        <f t="shared" si="3"/>
        <v>2625.299839524415</v>
      </c>
      <c r="N21" s="14">
        <f t="shared" si="3"/>
        <v>2461.2185995541386</v>
      </c>
      <c r="O21" s="14">
        <f t="shared" si="3"/>
        <v>2316.441034874484</v>
      </c>
      <c r="P21" s="14">
        <f t="shared" si="3"/>
        <v>2187.7498662703456</v>
      </c>
      <c r="Q21" s="14">
        <f t="shared" si="3"/>
        <v>2072.6051364666437</v>
      </c>
      <c r="R21" s="14">
        <f t="shared" si="3"/>
        <v>1968.9748796433112</v>
      </c>
      <c r="S21" s="14">
        <f t="shared" si="3"/>
        <v>1875.214171088868</v>
      </c>
      <c r="T21" s="14">
        <f t="shared" si="3"/>
        <v>1789.977163312101</v>
      </c>
      <c r="U21" s="14">
        <f t="shared" si="3"/>
        <v>1712.1520692550537</v>
      </c>
      <c r="V21" s="14">
        <f t="shared" si="3"/>
        <v>1640.8123997027592</v>
      </c>
      <c r="W21" s="6">
        <f t="shared" si="3"/>
        <v>1575.1799037146488</v>
      </c>
      <c r="X21" s="1"/>
    </row>
    <row r="22" spans="1:24" ht="12.75">
      <c r="A22" s="47">
        <v>3.6</v>
      </c>
      <c r="B22" s="48"/>
      <c r="C22" s="13">
        <f t="shared" si="2"/>
        <v>8526.465161863642</v>
      </c>
      <c r="D22" s="14">
        <f t="shared" si="2"/>
        <v>7105.387634886368</v>
      </c>
      <c r="E22" s="14">
        <f t="shared" si="2"/>
        <v>6090.33225847403</v>
      </c>
      <c r="F22" s="14">
        <f t="shared" si="2"/>
        <v>5329.040726164776</v>
      </c>
      <c r="G22" s="14">
        <f t="shared" si="2"/>
        <v>4736.925089924245</v>
      </c>
      <c r="H22" s="14">
        <f t="shared" si="2"/>
        <v>4263.232580931821</v>
      </c>
      <c r="I22" s="14">
        <f t="shared" si="2"/>
        <v>3875.6659826652913</v>
      </c>
      <c r="J22" s="14">
        <f t="shared" si="2"/>
        <v>3552.693817443184</v>
      </c>
      <c r="K22" s="14">
        <f t="shared" si="2"/>
        <v>3279.4096776398624</v>
      </c>
      <c r="L22" s="14">
        <f t="shared" si="2"/>
        <v>3045.166129237015</v>
      </c>
      <c r="M22" s="14">
        <f t="shared" si="3"/>
        <v>2842.1550539545474</v>
      </c>
      <c r="N22" s="14">
        <f t="shared" si="3"/>
        <v>2664.520363082388</v>
      </c>
      <c r="O22" s="14">
        <f t="shared" si="3"/>
        <v>2507.7838711363656</v>
      </c>
      <c r="P22" s="14">
        <f t="shared" si="3"/>
        <v>2368.4625449621226</v>
      </c>
      <c r="Q22" s="14">
        <f t="shared" si="3"/>
        <v>2243.806621543064</v>
      </c>
      <c r="R22" s="14">
        <f t="shared" si="3"/>
        <v>2131.6162904659104</v>
      </c>
      <c r="S22" s="14">
        <f t="shared" si="3"/>
        <v>2030.1107528246766</v>
      </c>
      <c r="T22" s="14">
        <f t="shared" si="3"/>
        <v>1937.8329913326456</v>
      </c>
      <c r="U22" s="14">
        <f t="shared" si="3"/>
        <v>1853.5793830138355</v>
      </c>
      <c r="V22" s="14">
        <f t="shared" si="3"/>
        <v>1776.346908721592</v>
      </c>
      <c r="W22" s="6">
        <f t="shared" si="3"/>
        <v>1705.2930323727282</v>
      </c>
      <c r="X22" s="1"/>
    </row>
    <row r="23" spans="1:24" ht="12.75">
      <c r="A23" s="47">
        <v>3.7</v>
      </c>
      <c r="B23" s="48"/>
      <c r="C23" s="13">
        <f t="shared" si="2"/>
        <v>9180.772550953703</v>
      </c>
      <c r="D23" s="14">
        <f t="shared" si="2"/>
        <v>7650.643792461418</v>
      </c>
      <c r="E23" s="14">
        <f t="shared" si="2"/>
        <v>6557.694679252645</v>
      </c>
      <c r="F23" s="14">
        <f t="shared" si="2"/>
        <v>5737.982844346064</v>
      </c>
      <c r="G23" s="14">
        <f t="shared" si="2"/>
        <v>5100.429194974279</v>
      </c>
      <c r="H23" s="14">
        <f t="shared" si="2"/>
        <v>4590.386275476852</v>
      </c>
      <c r="I23" s="14">
        <f t="shared" si="2"/>
        <v>4173.078432251683</v>
      </c>
      <c r="J23" s="14">
        <f t="shared" si="2"/>
        <v>3825.321896230709</v>
      </c>
      <c r="K23" s="14">
        <f t="shared" si="2"/>
        <v>3531.066365751424</v>
      </c>
      <c r="L23" s="14">
        <f t="shared" si="2"/>
        <v>3278.8473396263225</v>
      </c>
      <c r="M23" s="14">
        <f t="shared" si="3"/>
        <v>3060.2575169845677</v>
      </c>
      <c r="N23" s="14">
        <f t="shared" si="3"/>
        <v>2868.991422173032</v>
      </c>
      <c r="O23" s="14">
        <f t="shared" si="3"/>
        <v>2700.2272208687364</v>
      </c>
      <c r="P23" s="14">
        <f t="shared" si="3"/>
        <v>2550.2145974871396</v>
      </c>
      <c r="Q23" s="14">
        <f t="shared" si="3"/>
        <v>2415.9927765667644</v>
      </c>
      <c r="R23" s="14">
        <f t="shared" si="3"/>
        <v>2295.193137738426</v>
      </c>
      <c r="S23" s="14">
        <f t="shared" si="3"/>
        <v>2185.898226417549</v>
      </c>
      <c r="T23" s="14">
        <f t="shared" si="3"/>
        <v>2086.5392161258414</v>
      </c>
      <c r="U23" s="14">
        <f t="shared" si="3"/>
        <v>1995.8201197725446</v>
      </c>
      <c r="V23" s="14">
        <f t="shared" si="3"/>
        <v>1912.6609481153546</v>
      </c>
      <c r="W23" s="6">
        <f t="shared" si="3"/>
        <v>1836.1545101907407</v>
      </c>
      <c r="X23" s="1"/>
    </row>
    <row r="24" spans="1:24" ht="12.75">
      <c r="A24" s="47">
        <v>3.8</v>
      </c>
      <c r="B24" s="48"/>
      <c r="C24" s="13">
        <f t="shared" si="2"/>
        <v>9836.779082656529</v>
      </c>
      <c r="D24" s="14">
        <f t="shared" si="2"/>
        <v>8197.315902213775</v>
      </c>
      <c r="E24" s="14">
        <f t="shared" si="2"/>
        <v>7026.270773326093</v>
      </c>
      <c r="F24" s="14">
        <f t="shared" si="2"/>
        <v>6147.986926660331</v>
      </c>
      <c r="G24" s="14">
        <f t="shared" si="2"/>
        <v>5464.877268142516</v>
      </c>
      <c r="H24" s="14">
        <f t="shared" si="2"/>
        <v>4918.389541328264</v>
      </c>
      <c r="I24" s="14">
        <f t="shared" si="2"/>
        <v>4471.263219389332</v>
      </c>
      <c r="J24" s="14">
        <f t="shared" si="2"/>
        <v>4098.657951106888</v>
      </c>
      <c r="K24" s="14">
        <f t="shared" si="2"/>
        <v>3783.3765702525116</v>
      </c>
      <c r="L24" s="14">
        <f t="shared" si="2"/>
        <v>3513.1353866630466</v>
      </c>
      <c r="M24" s="14">
        <f t="shared" si="3"/>
        <v>3278.9263608855103</v>
      </c>
      <c r="N24" s="14">
        <f t="shared" si="3"/>
        <v>3073.9934633301655</v>
      </c>
      <c r="O24" s="14">
        <f t="shared" si="3"/>
        <v>2893.1703184283915</v>
      </c>
      <c r="P24" s="14">
        <f t="shared" si="3"/>
        <v>2732.438634071258</v>
      </c>
      <c r="Q24" s="14">
        <f t="shared" si="3"/>
        <v>2588.6260743832977</v>
      </c>
      <c r="R24" s="14">
        <f t="shared" si="3"/>
        <v>2459.194770664132</v>
      </c>
      <c r="S24" s="14">
        <f t="shared" si="3"/>
        <v>2342.0902577753645</v>
      </c>
      <c r="T24" s="14">
        <f t="shared" si="3"/>
        <v>2235.631609694666</v>
      </c>
      <c r="U24" s="14">
        <f t="shared" si="3"/>
        <v>2138.4302353601156</v>
      </c>
      <c r="V24" s="14">
        <f t="shared" si="3"/>
        <v>2049.328975553444</v>
      </c>
      <c r="W24" s="6">
        <f t="shared" si="3"/>
        <v>1967.355816531306</v>
      </c>
      <c r="X24" s="1"/>
    </row>
    <row r="25" spans="1:24" ht="12.75">
      <c r="A25" s="47">
        <v>3.9</v>
      </c>
      <c r="B25" s="48"/>
      <c r="C25" s="13">
        <f aca="true" t="shared" si="4" ref="C25:L34">(422.095725085143-601.027105682563*$A25+264.454270996657*$A25^2+-36.8461491398253*$A25^3+1.79189711078536*$A25^4)/(C$3/(287.05*(273+$C$2))*100)/60</f>
        <v>10492.579180372342</v>
      </c>
      <c r="D25" s="14">
        <f t="shared" si="4"/>
        <v>8743.815983643617</v>
      </c>
      <c r="E25" s="14">
        <f t="shared" si="4"/>
        <v>7494.699414551674</v>
      </c>
      <c r="F25" s="14">
        <f t="shared" si="4"/>
        <v>6557.861987732713</v>
      </c>
      <c r="G25" s="14">
        <f t="shared" si="4"/>
        <v>5829.210655762411</v>
      </c>
      <c r="H25" s="14">
        <f t="shared" si="4"/>
        <v>5246.289590186171</v>
      </c>
      <c r="I25" s="14">
        <f t="shared" si="4"/>
        <v>4769.354172896519</v>
      </c>
      <c r="J25" s="14">
        <f t="shared" si="4"/>
        <v>4371.9079918218085</v>
      </c>
      <c r="K25" s="14">
        <f t="shared" si="4"/>
        <v>4035.607377066285</v>
      </c>
      <c r="L25" s="14">
        <f t="shared" si="4"/>
        <v>3747.349707275837</v>
      </c>
      <c r="M25" s="14">
        <f aca="true" t="shared" si="5" ref="M25:W34">(422.095725085143-601.027105682563*$A25+264.454270996657*$A25^2+-36.8461491398253*$A25^3+1.79189711078536*$A25^4)/(M$3/(287.05*(273+$C$2))*100)/60</f>
        <v>3497.5263934574473</v>
      </c>
      <c r="N25" s="14">
        <f t="shared" si="5"/>
        <v>3278.9309938663564</v>
      </c>
      <c r="O25" s="14">
        <f t="shared" si="5"/>
        <v>3086.0527001095124</v>
      </c>
      <c r="P25" s="14">
        <f t="shared" si="5"/>
        <v>2914.6053278812055</v>
      </c>
      <c r="Q25" s="14">
        <f t="shared" si="5"/>
        <v>2761.205047466406</v>
      </c>
      <c r="R25" s="14">
        <f t="shared" si="5"/>
        <v>2623.1447950930856</v>
      </c>
      <c r="S25" s="14">
        <f t="shared" si="5"/>
        <v>2498.233138183891</v>
      </c>
      <c r="T25" s="14">
        <f t="shared" si="5"/>
        <v>2384.6770864482596</v>
      </c>
      <c r="U25" s="14">
        <f t="shared" si="5"/>
        <v>2280.9954739939876</v>
      </c>
      <c r="V25" s="14">
        <f t="shared" si="5"/>
        <v>2185.9539959109043</v>
      </c>
      <c r="W25" s="6">
        <f t="shared" si="5"/>
        <v>2098.5158360744686</v>
      </c>
      <c r="X25" s="1"/>
    </row>
    <row r="26" spans="1:24" ht="12.75">
      <c r="A26" s="47">
        <v>4</v>
      </c>
      <c r="B26" s="48"/>
      <c r="C26" s="13">
        <f t="shared" si="4"/>
        <v>11146.404294088397</v>
      </c>
      <c r="D26" s="14">
        <f t="shared" si="4"/>
        <v>9288.670245073665</v>
      </c>
      <c r="E26" s="14">
        <f t="shared" si="4"/>
        <v>7961.717352920285</v>
      </c>
      <c r="F26" s="14">
        <f t="shared" si="4"/>
        <v>6966.502683805247</v>
      </c>
      <c r="G26" s="14">
        <f t="shared" si="4"/>
        <v>6192.44683004911</v>
      </c>
      <c r="H26" s="14">
        <f t="shared" si="4"/>
        <v>5573.202147044199</v>
      </c>
      <c r="I26" s="14">
        <f t="shared" si="4"/>
        <v>5066.547406403817</v>
      </c>
      <c r="J26" s="14">
        <f t="shared" si="4"/>
        <v>4644.335122536832</v>
      </c>
      <c r="K26" s="14">
        <f t="shared" si="4"/>
        <v>4287.078574649383</v>
      </c>
      <c r="L26" s="14">
        <f t="shared" si="4"/>
        <v>3980.8586764601423</v>
      </c>
      <c r="M26" s="14">
        <f t="shared" si="5"/>
        <v>3715.468098029466</v>
      </c>
      <c r="N26" s="14">
        <f t="shared" si="5"/>
        <v>3483.2513419026236</v>
      </c>
      <c r="O26" s="14">
        <f t="shared" si="5"/>
        <v>3278.3542041436467</v>
      </c>
      <c r="P26" s="14">
        <f t="shared" si="5"/>
        <v>3096.223415024555</v>
      </c>
      <c r="Q26" s="14">
        <f t="shared" si="5"/>
        <v>2933.264287918</v>
      </c>
      <c r="R26" s="14">
        <f t="shared" si="5"/>
        <v>2786.6010735220993</v>
      </c>
      <c r="S26" s="14">
        <f t="shared" si="5"/>
        <v>2653.9057843067617</v>
      </c>
      <c r="T26" s="14">
        <f t="shared" si="5"/>
        <v>2533.2737032019086</v>
      </c>
      <c r="U26" s="14">
        <f t="shared" si="5"/>
        <v>2423.1313682800874</v>
      </c>
      <c r="V26" s="14">
        <f t="shared" si="5"/>
        <v>2322.167561268416</v>
      </c>
      <c r="W26" s="6">
        <f t="shared" si="5"/>
        <v>2229.2808588176795</v>
      </c>
      <c r="X26" s="1"/>
    </row>
    <row r="27" spans="1:24" ht="12.75">
      <c r="A27" s="47">
        <v>4.1</v>
      </c>
      <c r="B27" s="48"/>
      <c r="C27" s="13">
        <f t="shared" si="4"/>
        <v>11796.622900379107</v>
      </c>
      <c r="D27" s="14">
        <f t="shared" si="4"/>
        <v>9830.519083649257</v>
      </c>
      <c r="E27" s="14">
        <f t="shared" si="4"/>
        <v>8426.159214556506</v>
      </c>
      <c r="F27" s="14">
        <f t="shared" si="4"/>
        <v>7372.889312736942</v>
      </c>
      <c r="G27" s="14">
        <f t="shared" si="4"/>
        <v>6553.679389099504</v>
      </c>
      <c r="H27" s="14">
        <f t="shared" si="4"/>
        <v>5898.311450189553</v>
      </c>
      <c r="I27" s="14">
        <f t="shared" si="4"/>
        <v>5362.10131835414</v>
      </c>
      <c r="J27" s="14">
        <f t="shared" si="4"/>
        <v>4915.259541824628</v>
      </c>
      <c r="K27" s="14">
        <f t="shared" si="4"/>
        <v>4537.162653991964</v>
      </c>
      <c r="L27" s="14">
        <f t="shared" si="4"/>
        <v>4213.079607278253</v>
      </c>
      <c r="M27" s="14">
        <f t="shared" si="5"/>
        <v>3932.2076334597027</v>
      </c>
      <c r="N27" s="14">
        <f t="shared" si="5"/>
        <v>3686.444656368471</v>
      </c>
      <c r="O27" s="14">
        <f t="shared" si="5"/>
        <v>3469.5949706997385</v>
      </c>
      <c r="P27" s="14">
        <f t="shared" si="5"/>
        <v>3276.839694549752</v>
      </c>
      <c r="Q27" s="14">
        <f t="shared" si="5"/>
        <v>3104.374447468187</v>
      </c>
      <c r="R27" s="14">
        <f t="shared" si="5"/>
        <v>2949.1557250947767</v>
      </c>
      <c r="S27" s="14">
        <f t="shared" si="5"/>
        <v>2808.719738185502</v>
      </c>
      <c r="T27" s="14">
        <f t="shared" si="5"/>
        <v>2681.05065917707</v>
      </c>
      <c r="U27" s="14">
        <f t="shared" si="5"/>
        <v>2564.4832392128505</v>
      </c>
      <c r="V27" s="14">
        <f t="shared" si="5"/>
        <v>2457.629770912314</v>
      </c>
      <c r="W27" s="6">
        <f t="shared" si="5"/>
        <v>2359.324580075822</v>
      </c>
      <c r="X27" s="1"/>
    </row>
    <row r="28" spans="1:24" ht="12.75">
      <c r="A28" s="47">
        <v>4.2</v>
      </c>
      <c r="B28" s="48"/>
      <c r="C28" s="13">
        <f t="shared" si="4"/>
        <v>12441.740502405928</v>
      </c>
      <c r="D28" s="14">
        <f t="shared" si="4"/>
        <v>10368.117085338272</v>
      </c>
      <c r="E28" s="14">
        <f t="shared" si="4"/>
        <v>8886.95750171852</v>
      </c>
      <c r="F28" s="14">
        <f t="shared" si="4"/>
        <v>7776.087814003704</v>
      </c>
      <c r="G28" s="14">
        <f t="shared" si="4"/>
        <v>6912.07805689218</v>
      </c>
      <c r="H28" s="14">
        <f t="shared" si="4"/>
        <v>6220.870251202964</v>
      </c>
      <c r="I28" s="14">
        <f t="shared" si="4"/>
        <v>5655.3365920026945</v>
      </c>
      <c r="J28" s="14">
        <f t="shared" si="4"/>
        <v>5184.058542669136</v>
      </c>
      <c r="K28" s="14">
        <f t="shared" si="4"/>
        <v>4785.284808617664</v>
      </c>
      <c r="L28" s="14">
        <f t="shared" si="4"/>
        <v>4443.47875085926</v>
      </c>
      <c r="M28" s="14">
        <f t="shared" si="5"/>
        <v>4147.24683413531</v>
      </c>
      <c r="N28" s="14">
        <f t="shared" si="5"/>
        <v>3888.043907001852</v>
      </c>
      <c r="O28" s="14">
        <f t="shared" si="5"/>
        <v>3659.335441884097</v>
      </c>
      <c r="P28" s="14">
        <f t="shared" si="5"/>
        <v>3456.03902844609</v>
      </c>
      <c r="Q28" s="14">
        <f t="shared" si="5"/>
        <v>3274.142237475244</v>
      </c>
      <c r="R28" s="14">
        <f t="shared" si="5"/>
        <v>3110.435125601482</v>
      </c>
      <c r="S28" s="14">
        <f t="shared" si="5"/>
        <v>2962.3191672395064</v>
      </c>
      <c r="T28" s="14">
        <f t="shared" si="5"/>
        <v>2827.6682960013472</v>
      </c>
      <c r="U28" s="14">
        <f t="shared" si="5"/>
        <v>2704.726196175202</v>
      </c>
      <c r="V28" s="14">
        <f t="shared" si="5"/>
        <v>2592.029271334568</v>
      </c>
      <c r="W28" s="6">
        <f t="shared" si="5"/>
        <v>2488.348100481185</v>
      </c>
      <c r="X28" s="1"/>
    </row>
    <row r="29" spans="1:24" ht="12.75">
      <c r="A29" s="47">
        <v>4.3</v>
      </c>
      <c r="B29" s="48"/>
      <c r="C29" s="13">
        <f t="shared" si="4"/>
        <v>13080.399629917403</v>
      </c>
      <c r="D29" s="14">
        <f t="shared" si="4"/>
        <v>10900.333024931168</v>
      </c>
      <c r="E29" s="14">
        <f t="shared" si="4"/>
        <v>9343.142592798145</v>
      </c>
      <c r="F29" s="14">
        <f t="shared" si="4"/>
        <v>8175.249768698375</v>
      </c>
      <c r="G29" s="14">
        <f t="shared" si="4"/>
        <v>7266.888683287445</v>
      </c>
      <c r="H29" s="14">
        <f t="shared" si="4"/>
        <v>6540.199814958702</v>
      </c>
      <c r="I29" s="14">
        <f t="shared" si="4"/>
        <v>5945.636195417001</v>
      </c>
      <c r="J29" s="14">
        <f t="shared" si="4"/>
        <v>5450.166512465584</v>
      </c>
      <c r="K29" s="14">
        <f t="shared" si="4"/>
        <v>5030.922934583617</v>
      </c>
      <c r="L29" s="14">
        <f t="shared" si="4"/>
        <v>4671.571296399073</v>
      </c>
      <c r="M29" s="14">
        <f t="shared" si="5"/>
        <v>4360.133209972468</v>
      </c>
      <c r="N29" s="14">
        <f t="shared" si="5"/>
        <v>4087.6248843491876</v>
      </c>
      <c r="O29" s="14">
        <f t="shared" si="5"/>
        <v>3847.176361740413</v>
      </c>
      <c r="P29" s="14">
        <f t="shared" si="5"/>
        <v>3633.4443416437225</v>
      </c>
      <c r="Q29" s="14">
        <f t="shared" si="5"/>
        <v>3442.2104289256326</v>
      </c>
      <c r="R29" s="14">
        <f t="shared" si="5"/>
        <v>3270.099907479351</v>
      </c>
      <c r="S29" s="14">
        <f t="shared" si="5"/>
        <v>3114.380864266049</v>
      </c>
      <c r="T29" s="14">
        <f t="shared" si="5"/>
        <v>2972.8180977085003</v>
      </c>
      <c r="U29" s="14">
        <f t="shared" si="5"/>
        <v>2843.5651369385664</v>
      </c>
      <c r="V29" s="14">
        <f t="shared" si="5"/>
        <v>2725.083256232792</v>
      </c>
      <c r="W29" s="6">
        <f t="shared" si="5"/>
        <v>2616.0799259834807</v>
      </c>
      <c r="X29" s="1"/>
    </row>
    <row r="30" spans="1:24" ht="12.75">
      <c r="A30" s="47">
        <v>4.4</v>
      </c>
      <c r="B30" s="48"/>
      <c r="C30" s="13">
        <f t="shared" si="4"/>
        <v>13711.379839249199</v>
      </c>
      <c r="D30" s="14">
        <f t="shared" si="4"/>
        <v>11426.149866041</v>
      </c>
      <c r="E30" s="14">
        <f t="shared" si="4"/>
        <v>9793.842742320858</v>
      </c>
      <c r="F30" s="14">
        <f t="shared" si="4"/>
        <v>8569.61239953075</v>
      </c>
      <c r="G30" s="14">
        <f t="shared" si="4"/>
        <v>7617.433244027332</v>
      </c>
      <c r="H30" s="14">
        <f t="shared" si="4"/>
        <v>6855.6899196245995</v>
      </c>
      <c r="I30" s="14">
        <f t="shared" si="4"/>
        <v>6232.445381476909</v>
      </c>
      <c r="J30" s="14">
        <f t="shared" si="4"/>
        <v>5713.0749330205</v>
      </c>
      <c r="K30" s="14">
        <f t="shared" si="4"/>
        <v>5273.607630480461</v>
      </c>
      <c r="L30" s="14">
        <f t="shared" si="4"/>
        <v>4896.921371160429</v>
      </c>
      <c r="M30" s="14">
        <f t="shared" si="5"/>
        <v>4570.4599464164</v>
      </c>
      <c r="N30" s="14">
        <f t="shared" si="5"/>
        <v>4284.806199765375</v>
      </c>
      <c r="O30" s="14">
        <f t="shared" si="5"/>
        <v>4032.758776249765</v>
      </c>
      <c r="P30" s="14">
        <f t="shared" si="5"/>
        <v>3808.716622013666</v>
      </c>
      <c r="Q30" s="14">
        <f t="shared" si="5"/>
        <v>3608.257852434</v>
      </c>
      <c r="R30" s="14">
        <f t="shared" si="5"/>
        <v>3427.8449598122997</v>
      </c>
      <c r="S30" s="14">
        <f t="shared" si="5"/>
        <v>3264.614247440286</v>
      </c>
      <c r="T30" s="14">
        <f t="shared" si="5"/>
        <v>3116.2226907384543</v>
      </c>
      <c r="U30" s="14">
        <f t="shared" si="5"/>
        <v>2980.73474766287</v>
      </c>
      <c r="V30" s="14">
        <f t="shared" si="5"/>
        <v>2856.53746651025</v>
      </c>
      <c r="W30" s="6">
        <f t="shared" si="5"/>
        <v>2742.27596784984</v>
      </c>
      <c r="X30" s="1"/>
    </row>
    <row r="31" spans="1:24" ht="12.75">
      <c r="A31" s="47">
        <v>4.5</v>
      </c>
      <c r="B31" s="48"/>
      <c r="C31" s="13">
        <f t="shared" si="4"/>
        <v>14333.597713324065</v>
      </c>
      <c r="D31" s="14">
        <f t="shared" si="4"/>
        <v>11944.664761103388</v>
      </c>
      <c r="E31" s="14">
        <f t="shared" si="4"/>
        <v>10238.284080945763</v>
      </c>
      <c r="F31" s="14">
        <f t="shared" si="4"/>
        <v>8958.49857082754</v>
      </c>
      <c r="G31" s="14">
        <f t="shared" si="4"/>
        <v>7963.109840735591</v>
      </c>
      <c r="H31" s="14">
        <f t="shared" si="4"/>
        <v>7166.798856662032</v>
      </c>
      <c r="I31" s="14">
        <f t="shared" si="4"/>
        <v>6515.271687874575</v>
      </c>
      <c r="J31" s="14">
        <f t="shared" si="4"/>
        <v>5972.332380551694</v>
      </c>
      <c r="K31" s="14">
        <f t="shared" si="4"/>
        <v>5512.922197432333</v>
      </c>
      <c r="L31" s="14">
        <f t="shared" si="4"/>
        <v>5119.1420404728815</v>
      </c>
      <c r="M31" s="14">
        <f t="shared" si="5"/>
        <v>4777.865904441355</v>
      </c>
      <c r="N31" s="14">
        <f t="shared" si="5"/>
        <v>4479.24928541377</v>
      </c>
      <c r="O31" s="14">
        <f t="shared" si="5"/>
        <v>4215.764033330608</v>
      </c>
      <c r="P31" s="14">
        <f t="shared" si="5"/>
        <v>3981.5549203677956</v>
      </c>
      <c r="Q31" s="14">
        <f t="shared" si="5"/>
        <v>3771.9993982431756</v>
      </c>
      <c r="R31" s="14">
        <f t="shared" si="5"/>
        <v>3583.399428331016</v>
      </c>
      <c r="S31" s="14">
        <f t="shared" si="5"/>
        <v>3412.761360315254</v>
      </c>
      <c r="T31" s="14">
        <f t="shared" si="5"/>
        <v>3257.6358439372875</v>
      </c>
      <c r="U31" s="14">
        <f t="shared" si="5"/>
        <v>3115.9995028965363</v>
      </c>
      <c r="V31" s="14">
        <f t="shared" si="5"/>
        <v>2986.166190275847</v>
      </c>
      <c r="W31" s="6">
        <f t="shared" si="5"/>
        <v>2866.719542664813</v>
      </c>
      <c r="X31" s="1"/>
    </row>
    <row r="32" spans="1:24" ht="12.75">
      <c r="A32" s="47">
        <v>4.6</v>
      </c>
      <c r="B32" s="48"/>
      <c r="C32" s="13">
        <f t="shared" si="4"/>
        <v>14946.10686165185</v>
      </c>
      <c r="D32" s="14">
        <f t="shared" si="4"/>
        <v>12455.08905137654</v>
      </c>
      <c r="E32" s="14">
        <f t="shared" si="4"/>
        <v>10675.790615465608</v>
      </c>
      <c r="F32" s="14">
        <f t="shared" si="4"/>
        <v>9341.316788532404</v>
      </c>
      <c r="G32" s="14">
        <f t="shared" si="4"/>
        <v>8303.392700917693</v>
      </c>
      <c r="H32" s="14">
        <f t="shared" si="4"/>
        <v>7473.053430825925</v>
      </c>
      <c r="I32" s="14">
        <f t="shared" si="4"/>
        <v>6793.684937114477</v>
      </c>
      <c r="J32" s="14">
        <f t="shared" si="4"/>
        <v>6227.54452568827</v>
      </c>
      <c r="K32" s="14">
        <f t="shared" si="4"/>
        <v>5748.502639096865</v>
      </c>
      <c r="L32" s="14">
        <f t="shared" si="4"/>
        <v>5337.895307732804</v>
      </c>
      <c r="M32" s="14">
        <f t="shared" si="5"/>
        <v>4982.035620550617</v>
      </c>
      <c r="N32" s="14">
        <f t="shared" si="5"/>
        <v>4670.658394266202</v>
      </c>
      <c r="O32" s="14">
        <f t="shared" si="5"/>
        <v>4395.913782838779</v>
      </c>
      <c r="P32" s="14">
        <f t="shared" si="5"/>
        <v>4151.696350458847</v>
      </c>
      <c r="Q32" s="14">
        <f t="shared" si="5"/>
        <v>3933.1860162241715</v>
      </c>
      <c r="R32" s="14">
        <f t="shared" si="5"/>
        <v>3736.5267154129624</v>
      </c>
      <c r="S32" s="14">
        <f t="shared" si="5"/>
        <v>3558.5968718218696</v>
      </c>
      <c r="T32" s="14">
        <f t="shared" si="5"/>
        <v>3396.8424685572386</v>
      </c>
      <c r="U32" s="14">
        <f t="shared" si="5"/>
        <v>3249.15366557649</v>
      </c>
      <c r="V32" s="14">
        <f t="shared" si="5"/>
        <v>3113.772262844135</v>
      </c>
      <c r="W32" s="6">
        <f t="shared" si="5"/>
        <v>2989.2213723303703</v>
      </c>
      <c r="X32" s="1"/>
    </row>
    <row r="33" spans="1:24" ht="12.75">
      <c r="A33" s="47">
        <v>4.7</v>
      </c>
      <c r="B33" s="48"/>
      <c r="C33" s="13">
        <f t="shared" si="4"/>
        <v>15548.097920329406</v>
      </c>
      <c r="D33" s="14">
        <f t="shared" si="4"/>
        <v>12956.748266941171</v>
      </c>
      <c r="E33" s="14">
        <f t="shared" si="4"/>
        <v>11105.78422880672</v>
      </c>
      <c r="F33" s="14">
        <f t="shared" si="4"/>
        <v>9717.561200205879</v>
      </c>
      <c r="G33" s="14">
        <f t="shared" si="4"/>
        <v>8637.832177960781</v>
      </c>
      <c r="H33" s="14">
        <f t="shared" si="4"/>
        <v>7774.048960164703</v>
      </c>
      <c r="I33" s="14">
        <f t="shared" si="4"/>
        <v>7067.317236513366</v>
      </c>
      <c r="J33" s="14">
        <f t="shared" si="4"/>
        <v>6478.374133470586</v>
      </c>
      <c r="K33" s="14">
        <f t="shared" si="4"/>
        <v>5980.0376616651565</v>
      </c>
      <c r="L33" s="14">
        <f t="shared" si="4"/>
        <v>5552.89211440336</v>
      </c>
      <c r="M33" s="14">
        <f t="shared" si="5"/>
        <v>5182.699306776469</v>
      </c>
      <c r="N33" s="14">
        <f t="shared" si="5"/>
        <v>4858.780600102939</v>
      </c>
      <c r="O33" s="14">
        <f t="shared" si="5"/>
        <v>4572.969976567473</v>
      </c>
      <c r="P33" s="14">
        <f t="shared" si="5"/>
        <v>4318.916088980391</v>
      </c>
      <c r="Q33" s="14">
        <f t="shared" si="5"/>
        <v>4091.60471587616</v>
      </c>
      <c r="R33" s="14">
        <f t="shared" si="5"/>
        <v>3887.0244800823516</v>
      </c>
      <c r="S33" s="14">
        <f t="shared" si="5"/>
        <v>3701.928076268907</v>
      </c>
      <c r="T33" s="14">
        <f t="shared" si="5"/>
        <v>3533.658618256683</v>
      </c>
      <c r="U33" s="14">
        <f t="shared" si="5"/>
        <v>3380.0212870281325</v>
      </c>
      <c r="V33" s="14">
        <f t="shared" si="5"/>
        <v>3239.187066735293</v>
      </c>
      <c r="W33" s="6">
        <f t="shared" si="5"/>
        <v>3109.6195840658816</v>
      </c>
      <c r="X33" s="1"/>
    </row>
    <row r="34" spans="1:24" ht="12.75">
      <c r="A34" s="47">
        <v>4.8</v>
      </c>
      <c r="B34" s="48"/>
      <c r="C34" s="13">
        <f t="shared" si="4"/>
        <v>16138.89855204077</v>
      </c>
      <c r="D34" s="14">
        <f t="shared" si="4"/>
        <v>13449.082126700641</v>
      </c>
      <c r="E34" s="14">
        <f t="shared" si="4"/>
        <v>11527.784680029123</v>
      </c>
      <c r="F34" s="14">
        <f t="shared" si="4"/>
        <v>10086.81159502548</v>
      </c>
      <c r="G34" s="14">
        <f t="shared" si="4"/>
        <v>8966.054751133759</v>
      </c>
      <c r="H34" s="14">
        <f t="shared" si="4"/>
        <v>8069.449276020385</v>
      </c>
      <c r="I34" s="14">
        <f t="shared" si="4"/>
        <v>7335.86297820035</v>
      </c>
      <c r="J34" s="14">
        <f t="shared" si="4"/>
        <v>6724.541063350321</v>
      </c>
      <c r="K34" s="14">
        <f t="shared" si="4"/>
        <v>6207.268673861834</v>
      </c>
      <c r="L34" s="14">
        <f t="shared" si="4"/>
        <v>5763.892340014561</v>
      </c>
      <c r="M34" s="14">
        <f t="shared" si="5"/>
        <v>5379.6328506802565</v>
      </c>
      <c r="N34" s="14">
        <f t="shared" si="5"/>
        <v>5043.40579751274</v>
      </c>
      <c r="O34" s="14">
        <f t="shared" si="5"/>
        <v>4746.734868247286</v>
      </c>
      <c r="P34" s="14">
        <f t="shared" si="5"/>
        <v>4483.0273755668795</v>
      </c>
      <c r="Q34" s="14">
        <f t="shared" si="5"/>
        <v>4247.078566326519</v>
      </c>
      <c r="R34" s="14">
        <f t="shared" si="5"/>
        <v>4034.7246380101924</v>
      </c>
      <c r="S34" s="14">
        <f t="shared" si="5"/>
        <v>3842.594893343041</v>
      </c>
      <c r="T34" s="14">
        <f t="shared" si="5"/>
        <v>3667.931489100175</v>
      </c>
      <c r="U34" s="14">
        <f t="shared" si="5"/>
        <v>3508.4562069653857</v>
      </c>
      <c r="V34" s="14">
        <f t="shared" si="5"/>
        <v>3362.2705316751603</v>
      </c>
      <c r="W34" s="6">
        <f t="shared" si="5"/>
        <v>3227.779710408154</v>
      </c>
      <c r="X34" s="1"/>
    </row>
    <row r="35" spans="1:24" ht="12.75">
      <c r="A35" s="47">
        <v>4.9</v>
      </c>
      <c r="B35" s="48"/>
      <c r="C35" s="13">
        <f aca="true" t="shared" si="6" ref="C35:L44">(422.095725085143-601.027105682563*$A35+264.454270996657*$A35^2+-36.8461491398253*$A35^3+1.79189711078536*$A35^4)/(C$3/(287.05*(273+$C$2))*100)/60</f>
        <v>16717.97344605706</v>
      </c>
      <c r="D35" s="14">
        <f t="shared" si="6"/>
        <v>13931.644538380884</v>
      </c>
      <c r="E35" s="14">
        <f t="shared" si="6"/>
        <v>11941.409604326474</v>
      </c>
      <c r="F35" s="14">
        <f t="shared" si="6"/>
        <v>10448.733403785662</v>
      </c>
      <c r="G35" s="14">
        <f t="shared" si="6"/>
        <v>9287.763025587255</v>
      </c>
      <c r="H35" s="14">
        <f t="shared" si="6"/>
        <v>8358.98672302853</v>
      </c>
      <c r="I35" s="14">
        <f t="shared" si="6"/>
        <v>7599.078839116846</v>
      </c>
      <c r="J35" s="14">
        <f t="shared" si="6"/>
        <v>6965.822269190442</v>
      </c>
      <c r="K35" s="14">
        <f t="shared" si="6"/>
        <v>6429.989786945023</v>
      </c>
      <c r="L35" s="14">
        <f t="shared" si="6"/>
        <v>5970.704802163237</v>
      </c>
      <c r="M35" s="14">
        <f aca="true" t="shared" si="7" ref="M35:W44">(422.095725085143-601.027105682563*$A35+264.454270996657*$A35^2+-36.8461491398253*$A35^3+1.79189711078536*$A35^4)/(M$3/(287.05*(273+$C$2))*100)/60</f>
        <v>5572.657815352355</v>
      </c>
      <c r="N35" s="14">
        <f t="shared" si="7"/>
        <v>5224.366701892831</v>
      </c>
      <c r="O35" s="14">
        <f t="shared" si="7"/>
        <v>4917.0510135461955</v>
      </c>
      <c r="P35" s="14">
        <f t="shared" si="7"/>
        <v>4643.881512793628</v>
      </c>
      <c r="Q35" s="14">
        <f t="shared" si="7"/>
        <v>4399.466696330806</v>
      </c>
      <c r="R35" s="14">
        <f t="shared" si="7"/>
        <v>4179.493361514265</v>
      </c>
      <c r="S35" s="14">
        <f t="shared" si="7"/>
        <v>3980.469868108825</v>
      </c>
      <c r="T35" s="14">
        <f t="shared" si="7"/>
        <v>3799.539419558423</v>
      </c>
      <c r="U35" s="14">
        <f t="shared" si="7"/>
        <v>3634.342053490667</v>
      </c>
      <c r="V35" s="14">
        <f t="shared" si="7"/>
        <v>3482.911134595221</v>
      </c>
      <c r="W35" s="6">
        <f t="shared" si="7"/>
        <v>3343.594689211413</v>
      </c>
      <c r="X35" s="1"/>
    </row>
    <row r="36" spans="1:24" ht="12.75">
      <c r="A36" s="47">
        <v>5</v>
      </c>
      <c r="B36" s="48"/>
      <c r="C36" s="13">
        <f t="shared" si="6"/>
        <v>17284.924318236437</v>
      </c>
      <c r="D36" s="14">
        <f t="shared" si="6"/>
        <v>14404.103598530364</v>
      </c>
      <c r="E36" s="14">
        <f t="shared" si="6"/>
        <v>12346.374513026027</v>
      </c>
      <c r="F36" s="14">
        <f t="shared" si="6"/>
        <v>10803.077698897772</v>
      </c>
      <c r="G36" s="14">
        <f t="shared" si="6"/>
        <v>9602.735732353576</v>
      </c>
      <c r="H36" s="14">
        <f t="shared" si="6"/>
        <v>8642.462159118219</v>
      </c>
      <c r="I36" s="14">
        <f t="shared" si="6"/>
        <v>7856.783781016562</v>
      </c>
      <c r="J36" s="14">
        <f t="shared" si="6"/>
        <v>7202.051799265182</v>
      </c>
      <c r="K36" s="14">
        <f t="shared" si="6"/>
        <v>6648.047814706321</v>
      </c>
      <c r="L36" s="14">
        <f t="shared" si="6"/>
        <v>6173.187256513013</v>
      </c>
      <c r="M36" s="14">
        <f t="shared" si="7"/>
        <v>5761.641439412147</v>
      </c>
      <c r="N36" s="14">
        <f t="shared" si="7"/>
        <v>5401.538849448886</v>
      </c>
      <c r="O36" s="14">
        <f t="shared" si="7"/>
        <v>5083.801270069541</v>
      </c>
      <c r="P36" s="14">
        <f t="shared" si="7"/>
        <v>4801.367866176788</v>
      </c>
      <c r="Q36" s="14">
        <f t="shared" si="7"/>
        <v>4548.664294272747</v>
      </c>
      <c r="R36" s="14">
        <f t="shared" si="7"/>
        <v>4321.231079559109</v>
      </c>
      <c r="S36" s="14">
        <f t="shared" si="7"/>
        <v>4115.458171008676</v>
      </c>
      <c r="T36" s="14">
        <f t="shared" si="7"/>
        <v>3928.391890508281</v>
      </c>
      <c r="U36" s="14">
        <f t="shared" si="7"/>
        <v>3757.592243094878</v>
      </c>
      <c r="V36" s="14">
        <f t="shared" si="7"/>
        <v>3601.025899632591</v>
      </c>
      <c r="W36" s="6">
        <f t="shared" si="7"/>
        <v>3456.9848636472875</v>
      </c>
      <c r="X36" s="1"/>
    </row>
    <row r="37" spans="1:24" ht="12.75">
      <c r="A37" s="47">
        <v>5.1</v>
      </c>
      <c r="B37" s="48"/>
      <c r="C37" s="13">
        <f t="shared" si="6"/>
        <v>17839.48991102415</v>
      </c>
      <c r="D37" s="14">
        <f t="shared" si="6"/>
        <v>14866.241592520124</v>
      </c>
      <c r="E37" s="14">
        <f t="shared" si="6"/>
        <v>12742.492793588677</v>
      </c>
      <c r="F37" s="14">
        <f t="shared" si="6"/>
        <v>11149.681194390092</v>
      </c>
      <c r="G37" s="14">
        <f t="shared" si="6"/>
        <v>9910.827728346749</v>
      </c>
      <c r="H37" s="14">
        <f t="shared" si="6"/>
        <v>8919.744955512075</v>
      </c>
      <c r="I37" s="14">
        <f t="shared" si="6"/>
        <v>8108.859050465521</v>
      </c>
      <c r="J37" s="14">
        <f t="shared" si="6"/>
        <v>7433.120796260062</v>
      </c>
      <c r="K37" s="14">
        <f t="shared" si="6"/>
        <v>6861.3422734708265</v>
      </c>
      <c r="L37" s="14">
        <f t="shared" si="6"/>
        <v>6371.246396794339</v>
      </c>
      <c r="M37" s="14">
        <f t="shared" si="7"/>
        <v>5946.49663700805</v>
      </c>
      <c r="N37" s="14">
        <f t="shared" si="7"/>
        <v>5574.840597195046</v>
      </c>
      <c r="O37" s="14">
        <f t="shared" si="7"/>
        <v>5246.908797360044</v>
      </c>
      <c r="P37" s="14">
        <f t="shared" si="7"/>
        <v>4955.413864173374</v>
      </c>
      <c r="Q37" s="14">
        <f t="shared" si="7"/>
        <v>4694.60260816425</v>
      </c>
      <c r="R37" s="14">
        <f t="shared" si="7"/>
        <v>4459.872477756037</v>
      </c>
      <c r="S37" s="14">
        <f t="shared" si="7"/>
        <v>4247.497597862893</v>
      </c>
      <c r="T37" s="14">
        <f t="shared" si="7"/>
        <v>4054.4295252327606</v>
      </c>
      <c r="U37" s="14">
        <f t="shared" si="7"/>
        <v>3878.1499806574243</v>
      </c>
      <c r="V37" s="14">
        <f t="shared" si="7"/>
        <v>3716.560398130031</v>
      </c>
      <c r="W37" s="6">
        <f t="shared" si="7"/>
        <v>3567.8979822048295</v>
      </c>
      <c r="X37" s="1"/>
    </row>
    <row r="38" spans="1:24" ht="12.75">
      <c r="A38" s="47">
        <v>5.2</v>
      </c>
      <c r="B38" s="48"/>
      <c r="C38" s="13">
        <f t="shared" si="6"/>
        <v>18381.54599345265</v>
      </c>
      <c r="D38" s="14">
        <f t="shared" si="6"/>
        <v>15317.954994543874</v>
      </c>
      <c r="E38" s="14">
        <f t="shared" si="6"/>
        <v>13129.675709609037</v>
      </c>
      <c r="F38" s="14">
        <f t="shared" si="6"/>
        <v>11488.466245907906</v>
      </c>
      <c r="G38" s="14">
        <f t="shared" si="6"/>
        <v>10211.969996362583</v>
      </c>
      <c r="H38" s="14">
        <f t="shared" si="6"/>
        <v>9190.772996726326</v>
      </c>
      <c r="I38" s="14">
        <f t="shared" si="6"/>
        <v>8355.248178842114</v>
      </c>
      <c r="J38" s="14">
        <f t="shared" si="6"/>
        <v>7658.977497271937</v>
      </c>
      <c r="K38" s="14">
        <f t="shared" si="6"/>
        <v>7069.825382097173</v>
      </c>
      <c r="L38" s="14">
        <f t="shared" si="6"/>
        <v>6564.837854804518</v>
      </c>
      <c r="M38" s="14">
        <f t="shared" si="7"/>
        <v>6127.181997817551</v>
      </c>
      <c r="N38" s="14">
        <f t="shared" si="7"/>
        <v>5744.233122953953</v>
      </c>
      <c r="O38" s="14">
        <f t="shared" si="7"/>
        <v>5406.33705689784</v>
      </c>
      <c r="P38" s="14">
        <f t="shared" si="7"/>
        <v>5105.984998181291</v>
      </c>
      <c r="Q38" s="14">
        <f t="shared" si="7"/>
        <v>4837.248945645435</v>
      </c>
      <c r="R38" s="14">
        <f t="shared" si="7"/>
        <v>4595.386498363163</v>
      </c>
      <c r="S38" s="14">
        <f t="shared" si="7"/>
        <v>4376.55856986968</v>
      </c>
      <c r="T38" s="14">
        <f t="shared" si="7"/>
        <v>4177.624089421057</v>
      </c>
      <c r="U38" s="14">
        <f t="shared" si="7"/>
        <v>3995.9882594462297</v>
      </c>
      <c r="V38" s="14">
        <f t="shared" si="7"/>
        <v>3829.4887486359685</v>
      </c>
      <c r="W38" s="6">
        <f t="shared" si="7"/>
        <v>3676.30919869053</v>
      </c>
      <c r="X38" s="1"/>
    </row>
    <row r="39" spans="1:24" ht="12.75">
      <c r="A39" s="47">
        <v>5.3</v>
      </c>
      <c r="B39" s="48"/>
      <c r="C39" s="13">
        <f t="shared" si="6"/>
        <v>18911.105361141315</v>
      </c>
      <c r="D39" s="14">
        <f t="shared" si="6"/>
        <v>15759.25446761776</v>
      </c>
      <c r="E39" s="14">
        <f t="shared" si="6"/>
        <v>13507.932400815225</v>
      </c>
      <c r="F39" s="14">
        <f t="shared" si="6"/>
        <v>11819.440850713321</v>
      </c>
      <c r="G39" s="14">
        <f t="shared" si="6"/>
        <v>10506.169645078508</v>
      </c>
      <c r="H39" s="14">
        <f t="shared" si="6"/>
        <v>9455.552680570658</v>
      </c>
      <c r="I39" s="14">
        <f t="shared" si="6"/>
        <v>8595.95698233696</v>
      </c>
      <c r="J39" s="14">
        <f t="shared" si="6"/>
        <v>7879.62723380888</v>
      </c>
      <c r="K39" s="14">
        <f t="shared" si="6"/>
        <v>7273.502061977429</v>
      </c>
      <c r="L39" s="14">
        <f t="shared" si="6"/>
        <v>6753.966200407613</v>
      </c>
      <c r="M39" s="14">
        <f t="shared" si="7"/>
        <v>6303.701787047105</v>
      </c>
      <c r="N39" s="14">
        <f t="shared" si="7"/>
        <v>5909.720425356661</v>
      </c>
      <c r="O39" s="14">
        <f t="shared" si="7"/>
        <v>5562.0898121003875</v>
      </c>
      <c r="P39" s="14">
        <f t="shared" si="7"/>
        <v>5253.084822539254</v>
      </c>
      <c r="Q39" s="14">
        <f t="shared" si="7"/>
        <v>4976.606673984557</v>
      </c>
      <c r="R39" s="14">
        <f t="shared" si="7"/>
        <v>4727.776340285329</v>
      </c>
      <c r="S39" s="14">
        <f t="shared" si="7"/>
        <v>4502.644133605076</v>
      </c>
      <c r="T39" s="14">
        <f t="shared" si="7"/>
        <v>4297.97849116848</v>
      </c>
      <c r="U39" s="14">
        <f t="shared" si="7"/>
        <v>4111.109861117678</v>
      </c>
      <c r="V39" s="14">
        <f t="shared" si="7"/>
        <v>3939.81361690444</v>
      </c>
      <c r="W39" s="6">
        <f t="shared" si="7"/>
        <v>3782.221072228263</v>
      </c>
      <c r="X39" s="1"/>
    </row>
    <row r="40" spans="1:24" ht="12.75">
      <c r="A40" s="47">
        <v>5.4</v>
      </c>
      <c r="B40" s="48"/>
      <c r="C40" s="13">
        <f t="shared" si="6"/>
        <v>19428.31783629668</v>
      </c>
      <c r="D40" s="14">
        <f t="shared" si="6"/>
        <v>16190.264863580564</v>
      </c>
      <c r="E40" s="14">
        <f t="shared" si="6"/>
        <v>13877.36988306906</v>
      </c>
      <c r="F40" s="14">
        <f t="shared" si="6"/>
        <v>12142.698647685424</v>
      </c>
      <c r="G40" s="14">
        <f t="shared" si="6"/>
        <v>10793.50990905371</v>
      </c>
      <c r="H40" s="14">
        <f t="shared" si="6"/>
        <v>9714.15891814834</v>
      </c>
      <c r="I40" s="14">
        <f t="shared" si="6"/>
        <v>8831.053561953036</v>
      </c>
      <c r="J40" s="14">
        <f t="shared" si="6"/>
        <v>8095.132431790282</v>
      </c>
      <c r="K40" s="14">
        <f t="shared" si="6"/>
        <v>7472.429937037184</v>
      </c>
      <c r="L40" s="14">
        <f t="shared" si="6"/>
        <v>6938.68494153453</v>
      </c>
      <c r="M40" s="14">
        <f t="shared" si="7"/>
        <v>6476.105945432227</v>
      </c>
      <c r="N40" s="14">
        <f t="shared" si="7"/>
        <v>6071.349323842712</v>
      </c>
      <c r="O40" s="14">
        <f t="shared" si="7"/>
        <v>5714.211128322553</v>
      </c>
      <c r="P40" s="14">
        <f t="shared" si="7"/>
        <v>5396.754954526855</v>
      </c>
      <c r="Q40" s="14">
        <f t="shared" si="7"/>
        <v>5112.715220078074</v>
      </c>
      <c r="R40" s="14">
        <f t="shared" si="7"/>
        <v>4857.07945907417</v>
      </c>
      <c r="S40" s="14">
        <f t="shared" si="7"/>
        <v>4625.78996102302</v>
      </c>
      <c r="T40" s="14">
        <f t="shared" si="7"/>
        <v>4415.526780976518</v>
      </c>
      <c r="U40" s="14">
        <f t="shared" si="7"/>
        <v>4223.547355716671</v>
      </c>
      <c r="V40" s="14">
        <f t="shared" si="7"/>
        <v>4047.566215895141</v>
      </c>
      <c r="W40" s="6">
        <f t="shared" si="7"/>
        <v>3885.6635672593357</v>
      </c>
      <c r="X40" s="1"/>
    </row>
    <row r="41" spans="1:24" ht="12.75">
      <c r="A41" s="47">
        <v>5.5</v>
      </c>
      <c r="B41" s="48"/>
      <c r="C41" s="13">
        <f t="shared" si="6"/>
        <v>19933.470267712437</v>
      </c>
      <c r="D41" s="14">
        <f t="shared" si="6"/>
        <v>16611.225223093694</v>
      </c>
      <c r="E41" s="14">
        <f t="shared" si="6"/>
        <v>14238.193048366027</v>
      </c>
      <c r="F41" s="14">
        <f t="shared" si="6"/>
        <v>12458.41891732027</v>
      </c>
      <c r="G41" s="14">
        <f t="shared" si="6"/>
        <v>11074.15014872913</v>
      </c>
      <c r="H41" s="14">
        <f t="shared" si="6"/>
        <v>9966.735133856218</v>
      </c>
      <c r="I41" s="14">
        <f t="shared" si="6"/>
        <v>9060.668303505652</v>
      </c>
      <c r="J41" s="14">
        <f t="shared" si="6"/>
        <v>8305.612611546847</v>
      </c>
      <c r="K41" s="14">
        <f t="shared" si="6"/>
        <v>7666.719333735552</v>
      </c>
      <c r="L41" s="14">
        <f t="shared" si="6"/>
        <v>7119.096524183014</v>
      </c>
      <c r="M41" s="14">
        <f t="shared" si="7"/>
        <v>6644.49008923748</v>
      </c>
      <c r="N41" s="14">
        <f t="shared" si="7"/>
        <v>6229.209458660135</v>
      </c>
      <c r="O41" s="14">
        <f t="shared" si="7"/>
        <v>5862.7853728566</v>
      </c>
      <c r="P41" s="14">
        <f t="shared" si="7"/>
        <v>5537.075074364565</v>
      </c>
      <c r="Q41" s="14">
        <f t="shared" si="7"/>
        <v>5245.650070450642</v>
      </c>
      <c r="R41" s="14">
        <f t="shared" si="7"/>
        <v>4983.367566928109</v>
      </c>
      <c r="S41" s="14">
        <f t="shared" si="7"/>
        <v>4746.0643494553415</v>
      </c>
      <c r="T41" s="14">
        <f t="shared" si="7"/>
        <v>4530.334151752826</v>
      </c>
      <c r="U41" s="14">
        <f t="shared" si="7"/>
        <v>4333.363101676618</v>
      </c>
      <c r="V41" s="14">
        <f t="shared" si="7"/>
        <v>4152.806305773423</v>
      </c>
      <c r="W41" s="6">
        <f t="shared" si="7"/>
        <v>3986.6940535424874</v>
      </c>
      <c r="X41" s="1"/>
    </row>
    <row r="42" spans="1:24" ht="12.75">
      <c r="A42" s="47">
        <v>5.6</v>
      </c>
      <c r="B42" s="48"/>
      <c r="C42" s="13">
        <f t="shared" si="6"/>
        <v>20426.98653076925</v>
      </c>
      <c r="D42" s="14">
        <f t="shared" si="6"/>
        <v>17022.48877564104</v>
      </c>
      <c r="E42" s="14">
        <f t="shared" si="6"/>
        <v>14590.704664835179</v>
      </c>
      <c r="F42" s="14">
        <f t="shared" si="6"/>
        <v>12766.86658173078</v>
      </c>
      <c r="G42" s="14">
        <f t="shared" si="6"/>
        <v>11348.32585042736</v>
      </c>
      <c r="H42" s="14">
        <f t="shared" si="6"/>
        <v>10213.493265384624</v>
      </c>
      <c r="I42" s="14">
        <f t="shared" si="6"/>
        <v>9284.993877622386</v>
      </c>
      <c r="J42" s="14">
        <f t="shared" si="6"/>
        <v>8511.24438782052</v>
      </c>
      <c r="K42" s="14">
        <f t="shared" si="6"/>
        <v>7856.533281065096</v>
      </c>
      <c r="L42" s="14">
        <f t="shared" si="6"/>
        <v>7295.352332417589</v>
      </c>
      <c r="M42" s="14">
        <f t="shared" si="7"/>
        <v>6808.995510256416</v>
      </c>
      <c r="N42" s="14">
        <f t="shared" si="7"/>
        <v>6383.43329086539</v>
      </c>
      <c r="O42" s="14">
        <f t="shared" si="7"/>
        <v>6007.9372149321325</v>
      </c>
      <c r="P42" s="14">
        <f t="shared" si="7"/>
        <v>5674.16292521368</v>
      </c>
      <c r="Q42" s="14">
        <f t="shared" si="7"/>
        <v>5375.522771255067</v>
      </c>
      <c r="R42" s="14">
        <f t="shared" si="7"/>
        <v>5106.746632692312</v>
      </c>
      <c r="S42" s="14">
        <f t="shared" si="7"/>
        <v>4863.568221611727</v>
      </c>
      <c r="T42" s="14">
        <f t="shared" si="7"/>
        <v>4642.496938811193</v>
      </c>
      <c r="U42" s="14">
        <f t="shared" si="7"/>
        <v>4440.6492458194025</v>
      </c>
      <c r="V42" s="14">
        <f t="shared" si="7"/>
        <v>4255.62219391026</v>
      </c>
      <c r="W42" s="6">
        <f t="shared" si="7"/>
        <v>4085.39730615385</v>
      </c>
      <c r="X42" s="1"/>
    </row>
    <row r="43" spans="1:24" ht="12.75">
      <c r="A43" s="47">
        <v>5.7</v>
      </c>
      <c r="B43" s="48"/>
      <c r="C43" s="13">
        <f t="shared" si="6"/>
        <v>20909.42752743497</v>
      </c>
      <c r="D43" s="14">
        <f t="shared" si="6"/>
        <v>17424.522939529143</v>
      </c>
      <c r="E43" s="14">
        <f t="shared" si="6"/>
        <v>14935.305376739267</v>
      </c>
      <c r="F43" s="14">
        <f t="shared" si="6"/>
        <v>13068.392204646858</v>
      </c>
      <c r="G43" s="14">
        <f t="shared" si="6"/>
        <v>11616.348626352761</v>
      </c>
      <c r="H43" s="14">
        <f t="shared" si="6"/>
        <v>10454.713763717486</v>
      </c>
      <c r="I43" s="14">
        <f t="shared" si="6"/>
        <v>9504.285239743169</v>
      </c>
      <c r="J43" s="14">
        <f t="shared" si="6"/>
        <v>8712.261469764571</v>
      </c>
      <c r="K43" s="14">
        <f t="shared" si="6"/>
        <v>8042.087510551912</v>
      </c>
      <c r="L43" s="14">
        <f t="shared" si="6"/>
        <v>7467.652688369633</v>
      </c>
      <c r="M43" s="14">
        <f t="shared" si="7"/>
        <v>6969.809175811658</v>
      </c>
      <c r="N43" s="14">
        <f t="shared" si="7"/>
        <v>6534.196102323429</v>
      </c>
      <c r="O43" s="14">
        <f t="shared" si="7"/>
        <v>6149.831625716169</v>
      </c>
      <c r="P43" s="14">
        <f t="shared" si="7"/>
        <v>5808.174313176381</v>
      </c>
      <c r="Q43" s="14">
        <f t="shared" si="7"/>
        <v>5502.480928272362</v>
      </c>
      <c r="R43" s="14">
        <f t="shared" si="7"/>
        <v>5227.356881858743</v>
      </c>
      <c r="S43" s="14">
        <f t="shared" si="7"/>
        <v>4978.435125579756</v>
      </c>
      <c r="T43" s="14">
        <f t="shared" si="7"/>
        <v>4752.142619871584</v>
      </c>
      <c r="U43" s="14">
        <f t="shared" si="7"/>
        <v>4545.527723355431</v>
      </c>
      <c r="V43" s="14">
        <f t="shared" si="7"/>
        <v>4356.130734882286</v>
      </c>
      <c r="W43" s="6">
        <f t="shared" si="7"/>
        <v>4181.885505486995</v>
      </c>
      <c r="X43" s="1"/>
    </row>
    <row r="44" spans="1:24" ht="12.75">
      <c r="A44" s="47">
        <v>5.8</v>
      </c>
      <c r="B44" s="48"/>
      <c r="C44" s="13">
        <f t="shared" si="6"/>
        <v>21381.49118626456</v>
      </c>
      <c r="D44" s="14">
        <f t="shared" si="6"/>
        <v>17817.90932188713</v>
      </c>
      <c r="E44" s="14">
        <f t="shared" si="6"/>
        <v>15272.493704474688</v>
      </c>
      <c r="F44" s="14">
        <f t="shared" si="6"/>
        <v>13363.43199141535</v>
      </c>
      <c r="G44" s="14">
        <f t="shared" si="6"/>
        <v>11878.606214591422</v>
      </c>
      <c r="H44" s="14">
        <f t="shared" si="6"/>
        <v>10690.74559313228</v>
      </c>
      <c r="I44" s="14">
        <f t="shared" si="6"/>
        <v>9718.859630120254</v>
      </c>
      <c r="J44" s="14">
        <f t="shared" si="6"/>
        <v>8908.954660943566</v>
      </c>
      <c r="K44" s="14">
        <f t="shared" si="6"/>
        <v>8223.6504562556</v>
      </c>
      <c r="L44" s="14">
        <f t="shared" si="6"/>
        <v>7636.246852237344</v>
      </c>
      <c r="M44" s="14">
        <f t="shared" si="7"/>
        <v>7127.163728754854</v>
      </c>
      <c r="N44" s="14">
        <f t="shared" si="7"/>
        <v>6681.715995707675</v>
      </c>
      <c r="O44" s="14">
        <f t="shared" si="7"/>
        <v>6288.673878313107</v>
      </c>
      <c r="P44" s="14">
        <f t="shared" si="7"/>
        <v>5939.303107295711</v>
      </c>
      <c r="Q44" s="14">
        <f t="shared" si="7"/>
        <v>5626.708206911728</v>
      </c>
      <c r="R44" s="14">
        <f t="shared" si="7"/>
        <v>5345.37279656614</v>
      </c>
      <c r="S44" s="14">
        <f t="shared" si="7"/>
        <v>5090.8312348248965</v>
      </c>
      <c r="T44" s="14">
        <f t="shared" si="7"/>
        <v>4859.429815060127</v>
      </c>
      <c r="U44" s="14">
        <f t="shared" si="7"/>
        <v>4648.150257883602</v>
      </c>
      <c r="V44" s="14">
        <f t="shared" si="7"/>
        <v>4454.477330471783</v>
      </c>
      <c r="W44" s="6">
        <f t="shared" si="7"/>
        <v>4276.298237252912</v>
      </c>
      <c r="X44" s="1"/>
    </row>
    <row r="45" spans="1:24" ht="12.75">
      <c r="A45" s="47">
        <v>5.9</v>
      </c>
      <c r="B45" s="48"/>
      <c r="C45" s="13">
        <f aca="true" t="shared" si="8" ref="C45:L54">(422.095725085143-601.027105682563*$A45+264.454270996657*$A45^2+-36.8461491398253*$A45^3+1.79189711078536*$A45^4)/(C$3/(287.05*(273+$C$2))*100)/60</f>
        <v>21844.01246239981</v>
      </c>
      <c r="D45" s="14">
        <f t="shared" si="8"/>
        <v>18203.34371866651</v>
      </c>
      <c r="E45" s="14">
        <f t="shared" si="8"/>
        <v>15602.866044571296</v>
      </c>
      <c r="F45" s="14">
        <f t="shared" si="8"/>
        <v>13652.507788999881</v>
      </c>
      <c r="G45" s="14">
        <f t="shared" si="8"/>
        <v>12135.562479111006</v>
      </c>
      <c r="H45" s="14">
        <f t="shared" si="8"/>
        <v>10922.006231199905</v>
      </c>
      <c r="I45" s="14">
        <f t="shared" si="8"/>
        <v>9929.096573818095</v>
      </c>
      <c r="J45" s="14">
        <f t="shared" si="8"/>
        <v>9101.671859333255</v>
      </c>
      <c r="K45" s="14">
        <f t="shared" si="8"/>
        <v>8401.543254769158</v>
      </c>
      <c r="L45" s="14">
        <f t="shared" si="8"/>
        <v>7801.433022285648</v>
      </c>
      <c r="M45" s="14">
        <f aca="true" t="shared" si="9" ref="M45:W54">(422.095725085143-601.027105682563*$A45+264.454270996657*$A45^2+-36.8461491398253*$A45^3+1.79189711078536*$A45^4)/(M$3/(287.05*(273+$C$2))*100)/60</f>
        <v>7281.337487466604</v>
      </c>
      <c r="N45" s="14">
        <f t="shared" si="9"/>
        <v>6826.2538944999405</v>
      </c>
      <c r="O45" s="14">
        <f t="shared" si="9"/>
        <v>6424.709547764651</v>
      </c>
      <c r="P45" s="14">
        <f t="shared" si="9"/>
        <v>6067.781239555503</v>
      </c>
      <c r="Q45" s="14">
        <f t="shared" si="9"/>
        <v>5748.424332210477</v>
      </c>
      <c r="R45" s="14">
        <f t="shared" si="9"/>
        <v>5461.003115599952</v>
      </c>
      <c r="S45" s="14">
        <f t="shared" si="9"/>
        <v>5200.955348190431</v>
      </c>
      <c r="T45" s="14">
        <f t="shared" si="9"/>
        <v>4964.548286909047</v>
      </c>
      <c r="U45" s="14">
        <f t="shared" si="9"/>
        <v>4748.698361391264</v>
      </c>
      <c r="V45" s="14">
        <f t="shared" si="9"/>
        <v>4550.835929666628</v>
      </c>
      <c r="W45" s="6">
        <f t="shared" si="9"/>
        <v>4368.802492479962</v>
      </c>
      <c r="X45" s="1"/>
    </row>
    <row r="46" spans="1:24" ht="12.75">
      <c r="A46" s="47">
        <v>6</v>
      </c>
      <c r="B46" s="48"/>
      <c r="C46" s="13">
        <f t="shared" si="8"/>
        <v>22297.963337570072</v>
      </c>
      <c r="D46" s="14">
        <f t="shared" si="8"/>
        <v>18581.636114641726</v>
      </c>
      <c r="E46" s="14">
        <f t="shared" si="8"/>
        <v>15927.116669692909</v>
      </c>
      <c r="F46" s="14">
        <f t="shared" si="8"/>
        <v>13936.227085981292</v>
      </c>
      <c r="G46" s="14">
        <f t="shared" si="8"/>
        <v>12387.757409761149</v>
      </c>
      <c r="H46" s="14">
        <f t="shared" si="8"/>
        <v>11148.981668785036</v>
      </c>
      <c r="I46" s="14">
        <f t="shared" si="8"/>
        <v>10135.437880713667</v>
      </c>
      <c r="J46" s="14">
        <f t="shared" si="8"/>
        <v>9290.818057320863</v>
      </c>
      <c r="K46" s="14">
        <f t="shared" si="8"/>
        <v>8576.139745219258</v>
      </c>
      <c r="L46" s="14">
        <f t="shared" si="8"/>
        <v>7963.558334846454</v>
      </c>
      <c r="M46" s="14">
        <f t="shared" si="9"/>
        <v>7432.6544458566905</v>
      </c>
      <c r="N46" s="14">
        <f t="shared" si="9"/>
        <v>6968.113542990646</v>
      </c>
      <c r="O46" s="14">
        <f t="shared" si="9"/>
        <v>6558.224511050022</v>
      </c>
      <c r="P46" s="14">
        <f t="shared" si="9"/>
        <v>6193.878704880574</v>
      </c>
      <c r="Q46" s="14">
        <f t="shared" si="9"/>
        <v>5867.8850888342295</v>
      </c>
      <c r="R46" s="14">
        <f t="shared" si="9"/>
        <v>5574.490834392518</v>
      </c>
      <c r="S46" s="14">
        <f t="shared" si="9"/>
        <v>5309.038889897636</v>
      </c>
      <c r="T46" s="14">
        <f t="shared" si="9"/>
        <v>5067.718940356834</v>
      </c>
      <c r="U46" s="14">
        <f t="shared" si="9"/>
        <v>4847.383334254364</v>
      </c>
      <c r="V46" s="14">
        <f t="shared" si="9"/>
        <v>4645.409028660431</v>
      </c>
      <c r="W46" s="6">
        <f t="shared" si="9"/>
        <v>4459.592667514014</v>
      </c>
      <c r="X46" s="1"/>
    </row>
    <row r="47" spans="1:24" ht="12.75">
      <c r="A47" s="47">
        <v>6.1</v>
      </c>
      <c r="B47" s="48"/>
      <c r="C47" s="13">
        <f t="shared" si="8"/>
        <v>22744.452820091275</v>
      </c>
      <c r="D47" s="14">
        <f t="shared" si="8"/>
        <v>18953.710683409397</v>
      </c>
      <c r="E47" s="14">
        <f t="shared" si="8"/>
        <v>16246.037728636626</v>
      </c>
      <c r="F47" s="14">
        <f t="shared" si="8"/>
        <v>14215.283012557045</v>
      </c>
      <c r="G47" s="14">
        <f t="shared" si="8"/>
        <v>12635.80712227293</v>
      </c>
      <c r="H47" s="14">
        <f t="shared" si="8"/>
        <v>11372.226410045638</v>
      </c>
      <c r="I47" s="14">
        <f t="shared" si="8"/>
        <v>10338.387645496034</v>
      </c>
      <c r="J47" s="14">
        <f t="shared" si="8"/>
        <v>9476.855341704699</v>
      </c>
      <c r="K47" s="14">
        <f t="shared" si="8"/>
        <v>8747.866469265875</v>
      </c>
      <c r="L47" s="14">
        <f t="shared" si="8"/>
        <v>8123.018864318313</v>
      </c>
      <c r="M47" s="14">
        <f t="shared" si="9"/>
        <v>7581.484273363759</v>
      </c>
      <c r="N47" s="14">
        <f t="shared" si="9"/>
        <v>7107.641506278523</v>
      </c>
      <c r="O47" s="14">
        <f t="shared" si="9"/>
        <v>6689.54494708567</v>
      </c>
      <c r="P47" s="14">
        <f t="shared" si="9"/>
        <v>6317.903561136465</v>
      </c>
      <c r="Q47" s="14">
        <f t="shared" si="9"/>
        <v>5985.382321076652</v>
      </c>
      <c r="R47" s="14">
        <f t="shared" si="9"/>
        <v>5686.113205022819</v>
      </c>
      <c r="S47" s="14">
        <f t="shared" si="9"/>
        <v>5415.345909545543</v>
      </c>
      <c r="T47" s="14">
        <f t="shared" si="9"/>
        <v>5169.193822748017</v>
      </c>
      <c r="U47" s="14">
        <f t="shared" si="9"/>
        <v>4944.446265237235</v>
      </c>
      <c r="V47" s="14">
        <f t="shared" si="9"/>
        <v>4738.427670852349</v>
      </c>
      <c r="W47" s="6">
        <f t="shared" si="9"/>
        <v>4548.890564018255</v>
      </c>
      <c r="X47" s="1"/>
    </row>
    <row r="48" spans="1:24" ht="12.75">
      <c r="A48" s="47">
        <v>6.2</v>
      </c>
      <c r="B48" s="48"/>
      <c r="C48" s="13">
        <f t="shared" si="8"/>
        <v>23184.726944866732</v>
      </c>
      <c r="D48" s="14">
        <f t="shared" si="8"/>
        <v>19320.60578738894</v>
      </c>
      <c r="E48" s="14">
        <f t="shared" si="8"/>
        <v>16560.51924633338</v>
      </c>
      <c r="F48" s="14">
        <f t="shared" si="8"/>
        <v>14490.454340541706</v>
      </c>
      <c r="G48" s="14">
        <f t="shared" si="8"/>
        <v>12880.403858259295</v>
      </c>
      <c r="H48" s="14">
        <f t="shared" si="8"/>
        <v>11592.363472433366</v>
      </c>
      <c r="I48" s="14">
        <f t="shared" si="8"/>
        <v>10538.512247666697</v>
      </c>
      <c r="J48" s="14">
        <f t="shared" si="8"/>
        <v>9660.30289369447</v>
      </c>
      <c r="K48" s="14">
        <f t="shared" si="8"/>
        <v>8917.20267110259</v>
      </c>
      <c r="L48" s="14">
        <f t="shared" si="8"/>
        <v>8280.25962316669</v>
      </c>
      <c r="M48" s="14">
        <f t="shared" si="9"/>
        <v>7728.242314955578</v>
      </c>
      <c r="N48" s="14">
        <f t="shared" si="9"/>
        <v>7245.227170270853</v>
      </c>
      <c r="O48" s="14">
        <f t="shared" si="9"/>
        <v>6819.037336725511</v>
      </c>
      <c r="P48" s="14">
        <f t="shared" si="9"/>
        <v>6440.201929129647</v>
      </c>
      <c r="Q48" s="14">
        <f t="shared" si="9"/>
        <v>6101.243932859667</v>
      </c>
      <c r="R48" s="14">
        <f t="shared" si="9"/>
        <v>5796.181736216683</v>
      </c>
      <c r="S48" s="14">
        <f t="shared" si="9"/>
        <v>5520.173082111127</v>
      </c>
      <c r="T48" s="14">
        <f t="shared" si="9"/>
        <v>5269.256123833348</v>
      </c>
      <c r="U48" s="14">
        <f t="shared" si="9"/>
        <v>5040.15803149277</v>
      </c>
      <c r="V48" s="14">
        <f t="shared" si="9"/>
        <v>4830.151446847235</v>
      </c>
      <c r="W48" s="6">
        <f t="shared" si="9"/>
        <v>4636.945388973347</v>
      </c>
      <c r="X48" s="1"/>
    </row>
    <row r="49" spans="1:24" ht="12.75">
      <c r="A49" s="47">
        <v>6.3</v>
      </c>
      <c r="B49" s="48"/>
      <c r="C49" s="13">
        <f t="shared" si="8"/>
        <v>23620.168773386915</v>
      </c>
      <c r="D49" s="14">
        <f t="shared" si="8"/>
        <v>19683.47397782243</v>
      </c>
      <c r="E49" s="14">
        <f t="shared" si="8"/>
        <v>16871.549123847795</v>
      </c>
      <c r="F49" s="14">
        <f t="shared" si="8"/>
        <v>14762.60548336682</v>
      </c>
      <c r="G49" s="14">
        <f t="shared" si="8"/>
        <v>13122.315985214951</v>
      </c>
      <c r="H49" s="14">
        <f t="shared" si="8"/>
        <v>11810.084386693457</v>
      </c>
      <c r="I49" s="14">
        <f t="shared" si="8"/>
        <v>10736.440351539506</v>
      </c>
      <c r="J49" s="14">
        <f t="shared" si="8"/>
        <v>9841.736988911214</v>
      </c>
      <c r="K49" s="14">
        <f t="shared" si="8"/>
        <v>9084.680297456505</v>
      </c>
      <c r="L49" s="14">
        <f t="shared" si="8"/>
        <v>8435.774561923898</v>
      </c>
      <c r="M49" s="14">
        <f t="shared" si="9"/>
        <v>7873.389591128972</v>
      </c>
      <c r="N49" s="14">
        <f t="shared" si="9"/>
        <v>7381.30274168341</v>
      </c>
      <c r="O49" s="14">
        <f t="shared" si="9"/>
        <v>6947.108462760859</v>
      </c>
      <c r="P49" s="14">
        <f t="shared" si="9"/>
        <v>6561.1579926074755</v>
      </c>
      <c r="Q49" s="14">
        <f t="shared" si="9"/>
        <v>6215.8338877334</v>
      </c>
      <c r="R49" s="14">
        <f t="shared" si="9"/>
        <v>5905.042193346729</v>
      </c>
      <c r="S49" s="14">
        <f t="shared" si="9"/>
        <v>5623.849707949266</v>
      </c>
      <c r="T49" s="14">
        <f t="shared" si="9"/>
        <v>5368.220175769753</v>
      </c>
      <c r="U49" s="14">
        <f t="shared" si="9"/>
        <v>5134.819298562375</v>
      </c>
      <c r="V49" s="14">
        <f t="shared" si="9"/>
        <v>4920.868494455607</v>
      </c>
      <c r="W49" s="6">
        <f t="shared" si="9"/>
        <v>4724.033754677383</v>
      </c>
      <c r="X49" s="1"/>
    </row>
    <row r="50" spans="1:24" ht="12.75">
      <c r="A50" s="47">
        <v>6.4</v>
      </c>
      <c r="B50" s="48"/>
      <c r="C50" s="13">
        <f t="shared" si="8"/>
        <v>24052.29839372919</v>
      </c>
      <c r="D50" s="14">
        <f t="shared" si="8"/>
        <v>20043.581994774326</v>
      </c>
      <c r="E50" s="14">
        <f t="shared" si="8"/>
        <v>17180.213138377996</v>
      </c>
      <c r="F50" s="14">
        <f t="shared" si="8"/>
        <v>15032.686496080742</v>
      </c>
      <c r="G50" s="14">
        <f t="shared" si="8"/>
        <v>13362.387996516214</v>
      </c>
      <c r="H50" s="14">
        <f t="shared" si="8"/>
        <v>12026.149196864595</v>
      </c>
      <c r="I50" s="14">
        <f t="shared" si="8"/>
        <v>10932.86290624054</v>
      </c>
      <c r="J50" s="14">
        <f t="shared" si="8"/>
        <v>10021.790997387163</v>
      </c>
      <c r="K50" s="14">
        <f t="shared" si="8"/>
        <v>9250.88399758815</v>
      </c>
      <c r="L50" s="14">
        <f t="shared" si="8"/>
        <v>8590.106569188998</v>
      </c>
      <c r="M50" s="14">
        <f t="shared" si="9"/>
        <v>8017.43279790973</v>
      </c>
      <c r="N50" s="14">
        <f t="shared" si="9"/>
        <v>7516.343248040371</v>
      </c>
      <c r="O50" s="14">
        <f t="shared" si="9"/>
        <v>7074.205409920351</v>
      </c>
      <c r="P50" s="14">
        <f t="shared" si="9"/>
        <v>6681.193998258107</v>
      </c>
      <c r="Q50" s="14">
        <f t="shared" si="9"/>
        <v>6329.552208876104</v>
      </c>
      <c r="R50" s="14">
        <f t="shared" si="9"/>
        <v>6013.0745984322975</v>
      </c>
      <c r="S50" s="14">
        <f t="shared" si="9"/>
        <v>5726.737712792664</v>
      </c>
      <c r="T50" s="14">
        <f t="shared" si="9"/>
        <v>5466.43145312027</v>
      </c>
      <c r="U50" s="14">
        <f t="shared" si="9"/>
        <v>5228.760520375912</v>
      </c>
      <c r="V50" s="14">
        <f t="shared" si="9"/>
        <v>5010.895498693581</v>
      </c>
      <c r="W50" s="6">
        <f t="shared" si="9"/>
        <v>4810.459678745839</v>
      </c>
      <c r="X50" s="1"/>
    </row>
    <row r="51" spans="1:24" ht="12.75">
      <c r="A51" s="47">
        <v>6.5</v>
      </c>
      <c r="B51" s="48"/>
      <c r="C51" s="13">
        <f t="shared" si="8"/>
        <v>24482.772920557985</v>
      </c>
      <c r="D51" s="14">
        <f t="shared" si="8"/>
        <v>20402.31076713165</v>
      </c>
      <c r="E51" s="14">
        <f t="shared" si="8"/>
        <v>17487.694943255705</v>
      </c>
      <c r="F51" s="14">
        <f t="shared" si="8"/>
        <v>15301.73307534874</v>
      </c>
      <c r="G51" s="14">
        <f t="shared" si="8"/>
        <v>13601.540511421103</v>
      </c>
      <c r="H51" s="14">
        <f t="shared" si="8"/>
        <v>12241.386460278993</v>
      </c>
      <c r="I51" s="14">
        <f t="shared" si="8"/>
        <v>11128.533145708176</v>
      </c>
      <c r="J51" s="14">
        <f t="shared" si="8"/>
        <v>10201.155383565825</v>
      </c>
      <c r="K51" s="14">
        <f t="shared" si="8"/>
        <v>9416.451123291532</v>
      </c>
      <c r="L51" s="14">
        <f t="shared" si="8"/>
        <v>8743.847471627852</v>
      </c>
      <c r="M51" s="14">
        <f t="shared" si="9"/>
        <v>8160.924306852662</v>
      </c>
      <c r="N51" s="14">
        <f t="shared" si="9"/>
        <v>7650.86653767437</v>
      </c>
      <c r="O51" s="14">
        <f t="shared" si="9"/>
        <v>7200.815564869997</v>
      </c>
      <c r="P51" s="14">
        <f t="shared" si="9"/>
        <v>6800.770255710551</v>
      </c>
      <c r="Q51" s="14">
        <f t="shared" si="9"/>
        <v>6442.834979094207</v>
      </c>
      <c r="R51" s="14">
        <f t="shared" si="9"/>
        <v>6120.693230139496</v>
      </c>
      <c r="S51" s="14">
        <f t="shared" si="9"/>
        <v>5829.231647751902</v>
      </c>
      <c r="T51" s="14">
        <f t="shared" si="9"/>
        <v>5564.266572854088</v>
      </c>
      <c r="U51" s="14">
        <f t="shared" si="9"/>
        <v>5322.341939251737</v>
      </c>
      <c r="V51" s="14">
        <f t="shared" si="9"/>
        <v>5100.577691782913</v>
      </c>
      <c r="W51" s="6">
        <f t="shared" si="9"/>
        <v>4896.554584111597</v>
      </c>
      <c r="X51" s="1"/>
    </row>
    <row r="52" spans="1:24" ht="12.75">
      <c r="A52" s="47">
        <v>6.6</v>
      </c>
      <c r="B52" s="48"/>
      <c r="C52" s="13">
        <f t="shared" si="8"/>
        <v>24913.386495125007</v>
      </c>
      <c r="D52" s="14">
        <f t="shared" si="8"/>
        <v>20761.15541260417</v>
      </c>
      <c r="E52" s="14">
        <f t="shared" si="8"/>
        <v>17795.276067946434</v>
      </c>
      <c r="F52" s="14">
        <f t="shared" si="8"/>
        <v>15570.866559453127</v>
      </c>
      <c r="G52" s="14">
        <f t="shared" si="8"/>
        <v>13840.770275069446</v>
      </c>
      <c r="H52" s="14">
        <f t="shared" si="8"/>
        <v>12456.693247562504</v>
      </c>
      <c r="I52" s="14">
        <f t="shared" si="8"/>
        <v>11324.266588693185</v>
      </c>
      <c r="J52" s="14">
        <f t="shared" si="8"/>
        <v>10380.577706302085</v>
      </c>
      <c r="K52" s="14">
        <f t="shared" si="8"/>
        <v>9582.071728894232</v>
      </c>
      <c r="L52" s="14">
        <f t="shared" si="8"/>
        <v>8897.638033973217</v>
      </c>
      <c r="M52" s="14">
        <f t="shared" si="9"/>
        <v>8304.462165041668</v>
      </c>
      <c r="N52" s="14">
        <f t="shared" si="9"/>
        <v>7785.433279726563</v>
      </c>
      <c r="O52" s="14">
        <f t="shared" si="9"/>
        <v>7327.466616213238</v>
      </c>
      <c r="P52" s="14">
        <f t="shared" si="9"/>
        <v>6920.385137534723</v>
      </c>
      <c r="Q52" s="14">
        <f t="shared" si="9"/>
        <v>6556.154340822371</v>
      </c>
      <c r="R52" s="14">
        <f t="shared" si="9"/>
        <v>6228.346623781252</v>
      </c>
      <c r="S52" s="14">
        <f t="shared" si="9"/>
        <v>5931.7586893154785</v>
      </c>
      <c r="T52" s="14">
        <f t="shared" si="9"/>
        <v>5662.133294346592</v>
      </c>
      <c r="U52" s="14">
        <f t="shared" si="9"/>
        <v>5415.953585896742</v>
      </c>
      <c r="V52" s="14">
        <f t="shared" si="9"/>
        <v>5190.2888531510425</v>
      </c>
      <c r="W52" s="6">
        <f t="shared" si="9"/>
        <v>4982.677299025001</v>
      </c>
      <c r="X52" s="1"/>
    </row>
    <row r="53" spans="1:24" ht="12.75">
      <c r="A53" s="47">
        <v>6.7</v>
      </c>
      <c r="B53" s="48"/>
      <c r="C53" s="13">
        <f t="shared" si="8"/>
        <v>25346.07028526897</v>
      </c>
      <c r="D53" s="14">
        <f t="shared" si="8"/>
        <v>21121.725237724142</v>
      </c>
      <c r="E53" s="14">
        <f t="shared" si="8"/>
        <v>18104.335918049266</v>
      </c>
      <c r="F53" s="14">
        <f t="shared" si="8"/>
        <v>15841.293928293106</v>
      </c>
      <c r="G53" s="14">
        <f t="shared" si="8"/>
        <v>14081.15015848276</v>
      </c>
      <c r="H53" s="14">
        <f t="shared" si="8"/>
        <v>12673.035142634484</v>
      </c>
      <c r="I53" s="14">
        <f t="shared" si="8"/>
        <v>11520.941038758623</v>
      </c>
      <c r="J53" s="14">
        <f t="shared" si="8"/>
        <v>10560.862618862071</v>
      </c>
      <c r="K53" s="14">
        <f t="shared" si="8"/>
        <v>9748.488571257296</v>
      </c>
      <c r="L53" s="14">
        <f t="shared" si="8"/>
        <v>9052.167959024633</v>
      </c>
      <c r="M53" s="14">
        <f t="shared" si="9"/>
        <v>8448.690095089658</v>
      </c>
      <c r="N53" s="14">
        <f t="shared" si="9"/>
        <v>7920.646964146553</v>
      </c>
      <c r="O53" s="14">
        <f t="shared" si="9"/>
        <v>7454.726554490875</v>
      </c>
      <c r="P53" s="14">
        <f t="shared" si="9"/>
        <v>7040.57507924138</v>
      </c>
      <c r="Q53" s="14">
        <f t="shared" si="9"/>
        <v>6670.0184961234145</v>
      </c>
      <c r="R53" s="14">
        <f t="shared" si="9"/>
        <v>6336.517571317242</v>
      </c>
      <c r="S53" s="14">
        <f t="shared" si="9"/>
        <v>6034.778639349755</v>
      </c>
      <c r="T53" s="14">
        <f t="shared" si="9"/>
        <v>5760.470519379312</v>
      </c>
      <c r="U53" s="14">
        <f t="shared" si="9"/>
        <v>5510.0152794063</v>
      </c>
      <c r="V53" s="14">
        <f t="shared" si="9"/>
        <v>5280.4313094310355</v>
      </c>
      <c r="W53" s="6">
        <f t="shared" si="9"/>
        <v>5069.214057053794</v>
      </c>
      <c r="X53" s="1"/>
    </row>
    <row r="54" spans="1:24" ht="12.75">
      <c r="A54" s="47">
        <v>6.8</v>
      </c>
      <c r="B54" s="48"/>
      <c r="C54" s="13">
        <f t="shared" si="8"/>
        <v>25782.8924854157</v>
      </c>
      <c r="D54" s="14">
        <f t="shared" si="8"/>
        <v>21485.74373784642</v>
      </c>
      <c r="E54" s="14">
        <f t="shared" si="8"/>
        <v>18416.35177529693</v>
      </c>
      <c r="F54" s="14">
        <f t="shared" si="8"/>
        <v>16114.307803384812</v>
      </c>
      <c r="G54" s="14">
        <f t="shared" si="8"/>
        <v>14323.829158564278</v>
      </c>
      <c r="H54" s="14">
        <f t="shared" si="8"/>
        <v>12891.44624270785</v>
      </c>
      <c r="I54" s="14">
        <f t="shared" si="8"/>
        <v>11719.496584279865</v>
      </c>
      <c r="J54" s="14">
        <f t="shared" si="8"/>
        <v>10742.87186892321</v>
      </c>
      <c r="K54" s="14">
        <f t="shared" si="8"/>
        <v>9916.49710977527</v>
      </c>
      <c r="L54" s="14">
        <f t="shared" si="8"/>
        <v>9208.175887648466</v>
      </c>
      <c r="M54" s="14">
        <f t="shared" si="9"/>
        <v>8594.297495138568</v>
      </c>
      <c r="N54" s="14">
        <f t="shared" si="9"/>
        <v>8057.153901692406</v>
      </c>
      <c r="O54" s="14">
        <f t="shared" si="9"/>
        <v>7583.20367218109</v>
      </c>
      <c r="P54" s="14">
        <f t="shared" si="9"/>
        <v>7161.914579282139</v>
      </c>
      <c r="Q54" s="14">
        <f t="shared" si="9"/>
        <v>6784.971706688344</v>
      </c>
      <c r="R54" s="14">
        <f t="shared" si="9"/>
        <v>6445.723121353925</v>
      </c>
      <c r="S54" s="14">
        <f t="shared" si="9"/>
        <v>6138.783925098977</v>
      </c>
      <c r="T54" s="14">
        <f t="shared" si="9"/>
        <v>5859.748292139932</v>
      </c>
      <c r="U54" s="14">
        <f t="shared" si="9"/>
        <v>5604.976627264285</v>
      </c>
      <c r="V54" s="14">
        <f t="shared" si="9"/>
        <v>5371.435934461605</v>
      </c>
      <c r="W54" s="6">
        <f t="shared" si="9"/>
        <v>5156.578497083141</v>
      </c>
      <c r="X54" s="1"/>
    </row>
    <row r="55" spans="1:24" ht="12.75">
      <c r="A55" s="47">
        <v>6.9</v>
      </c>
      <c r="B55" s="48"/>
      <c r="C55" s="13">
        <f aca="true" t="shared" si="10" ref="C55:L61">(422.095725085143-601.027105682563*$A55+264.454270996657*$A55^2+-36.8461491398253*$A55^3+1.79189711078536*$A55^4)/(C$3/(287.05*(273+$C$2))*100)/60</f>
        <v>26226.058316578008</v>
      </c>
      <c r="D55" s="14">
        <f t="shared" si="10"/>
        <v>21855.04859714834</v>
      </c>
      <c r="E55" s="14">
        <f t="shared" si="10"/>
        <v>18732.89879755572</v>
      </c>
      <c r="F55" s="14">
        <f t="shared" si="10"/>
        <v>16391.286447861254</v>
      </c>
      <c r="G55" s="14">
        <f t="shared" si="10"/>
        <v>14570.032398098894</v>
      </c>
      <c r="H55" s="14">
        <f t="shared" si="10"/>
        <v>13113.029158289004</v>
      </c>
      <c r="I55" s="14">
        <f t="shared" si="10"/>
        <v>11920.93559844455</v>
      </c>
      <c r="J55" s="14">
        <f t="shared" si="10"/>
        <v>10927.52429857417</v>
      </c>
      <c r="K55" s="14">
        <f t="shared" si="10"/>
        <v>10086.945506376158</v>
      </c>
      <c r="L55" s="14">
        <f t="shared" si="10"/>
        <v>9366.44939877786</v>
      </c>
      <c r="M55" s="14">
        <f aca="true" t="shared" si="11" ref="M55:W61">(422.095725085143-601.027105682563*$A55+264.454270996657*$A55^2+-36.8461491398253*$A55^3+1.79189711078536*$A55^4)/(M$3/(287.05*(273+$C$2))*100)/60</f>
        <v>8742.019438859337</v>
      </c>
      <c r="N55" s="14">
        <f t="shared" si="11"/>
        <v>8195.643223930627</v>
      </c>
      <c r="O55" s="14">
        <f t="shared" si="11"/>
        <v>7713.546563699416</v>
      </c>
      <c r="P55" s="14">
        <f t="shared" si="11"/>
        <v>7285.016199049447</v>
      </c>
      <c r="Q55" s="14">
        <f t="shared" si="11"/>
        <v>6901.594293836319</v>
      </c>
      <c r="R55" s="14">
        <f t="shared" si="11"/>
        <v>6556.514579144502</v>
      </c>
      <c r="S55" s="14">
        <f t="shared" si="11"/>
        <v>6244.29959918524</v>
      </c>
      <c r="T55" s="14">
        <f t="shared" si="11"/>
        <v>5960.467799222275</v>
      </c>
      <c r="U55" s="14">
        <f t="shared" si="11"/>
        <v>5701.317025343047</v>
      </c>
      <c r="V55" s="14">
        <f t="shared" si="11"/>
        <v>5463.762149287085</v>
      </c>
      <c r="W55" s="6">
        <f t="shared" si="11"/>
        <v>5245.211663315602</v>
      </c>
      <c r="X55" s="1"/>
    </row>
    <row r="56" spans="1:24" ht="12.75">
      <c r="A56" s="47">
        <v>7</v>
      </c>
      <c r="B56" s="48"/>
      <c r="C56" s="13">
        <f t="shared" si="10"/>
        <v>26677.9100263559</v>
      </c>
      <c r="D56" s="14">
        <f t="shared" si="10"/>
        <v>22231.59168862992</v>
      </c>
      <c r="E56" s="14">
        <f t="shared" si="10"/>
        <v>19055.650018825647</v>
      </c>
      <c r="F56" s="14">
        <f t="shared" si="10"/>
        <v>16673.693766472436</v>
      </c>
      <c r="G56" s="14">
        <f t="shared" si="10"/>
        <v>14821.061125753276</v>
      </c>
      <c r="H56" s="14">
        <f t="shared" si="10"/>
        <v>13338.95501317795</v>
      </c>
      <c r="I56" s="14">
        <f t="shared" si="10"/>
        <v>12126.322739252682</v>
      </c>
      <c r="J56" s="14">
        <f t="shared" si="10"/>
        <v>11115.79584431496</v>
      </c>
      <c r="K56" s="14">
        <f t="shared" si="10"/>
        <v>10260.7346255215</v>
      </c>
      <c r="L56" s="14">
        <f t="shared" si="10"/>
        <v>9527.825009412823</v>
      </c>
      <c r="M56" s="14">
        <f t="shared" si="11"/>
        <v>8892.636675451968</v>
      </c>
      <c r="N56" s="14">
        <f t="shared" si="11"/>
        <v>8336.846883236218</v>
      </c>
      <c r="O56" s="14">
        <f t="shared" si="11"/>
        <v>7846.444125398795</v>
      </c>
      <c r="P56" s="14">
        <f t="shared" si="11"/>
        <v>7410.530562876638</v>
      </c>
      <c r="Q56" s="14">
        <f t="shared" si="11"/>
        <v>7020.502638514711</v>
      </c>
      <c r="R56" s="14">
        <f t="shared" si="11"/>
        <v>6669.477506588975</v>
      </c>
      <c r="S56" s="14">
        <f t="shared" si="11"/>
        <v>6351.883339608549</v>
      </c>
      <c r="T56" s="14">
        <f t="shared" si="11"/>
        <v>6063.161369626341</v>
      </c>
      <c r="U56" s="14">
        <f t="shared" si="11"/>
        <v>5799.545657903459</v>
      </c>
      <c r="V56" s="14">
        <f t="shared" si="11"/>
        <v>5557.89792215748</v>
      </c>
      <c r="W56" s="6">
        <f t="shared" si="11"/>
        <v>5335.582005271181</v>
      </c>
      <c r="X56" s="1"/>
    </row>
    <row r="57" spans="1:24" ht="12.75">
      <c r="A57" s="47">
        <v>7.1</v>
      </c>
      <c r="B57" s="48"/>
      <c r="C57" s="13">
        <f t="shared" si="10"/>
        <v>27140.92688893645</v>
      </c>
      <c r="D57" s="14">
        <f t="shared" si="10"/>
        <v>22617.43907411371</v>
      </c>
      <c r="E57" s="14">
        <f t="shared" si="10"/>
        <v>19386.376349240323</v>
      </c>
      <c r="F57" s="14">
        <f t="shared" si="10"/>
        <v>16963.07930558528</v>
      </c>
      <c r="G57" s="14">
        <f t="shared" si="10"/>
        <v>15078.292716075804</v>
      </c>
      <c r="H57" s="14">
        <f t="shared" si="10"/>
        <v>13570.463444468225</v>
      </c>
      <c r="I57" s="14">
        <f t="shared" si="10"/>
        <v>12336.784949516568</v>
      </c>
      <c r="J57" s="14">
        <f t="shared" si="10"/>
        <v>11308.719537056855</v>
      </c>
      <c r="K57" s="14">
        <f t="shared" si="10"/>
        <v>10438.818034206326</v>
      </c>
      <c r="L57" s="14">
        <f t="shared" si="10"/>
        <v>9693.188174620162</v>
      </c>
      <c r="M57" s="14">
        <f t="shared" si="11"/>
        <v>9046.975629645485</v>
      </c>
      <c r="N57" s="14">
        <f t="shared" si="11"/>
        <v>8481.53965279264</v>
      </c>
      <c r="O57" s="14">
        <f t="shared" si="11"/>
        <v>7982.625555569545</v>
      </c>
      <c r="P57" s="14">
        <f t="shared" si="11"/>
        <v>7539.146358037902</v>
      </c>
      <c r="Q57" s="14">
        <f t="shared" si="11"/>
        <v>7142.349181299067</v>
      </c>
      <c r="R57" s="14">
        <f t="shared" si="11"/>
        <v>6785.231722234113</v>
      </c>
      <c r="S57" s="14">
        <f t="shared" si="11"/>
        <v>6462.125449746774</v>
      </c>
      <c r="T57" s="14">
        <f t="shared" si="11"/>
        <v>6168.392474758284</v>
      </c>
      <c r="U57" s="14">
        <f t="shared" si="11"/>
        <v>5900.201497594882</v>
      </c>
      <c r="V57" s="14">
        <f t="shared" si="11"/>
        <v>5654.359768528428</v>
      </c>
      <c r="W57" s="6">
        <f t="shared" si="11"/>
        <v>5428.18537778729</v>
      </c>
      <c r="X57" s="1"/>
    </row>
    <row r="58" spans="1:24" ht="12.75">
      <c r="A58" s="47">
        <v>7.2</v>
      </c>
      <c r="B58" s="48"/>
      <c r="C58" s="13">
        <f t="shared" si="10"/>
        <v>27617.725205093753</v>
      </c>
      <c r="D58" s="14">
        <f t="shared" si="10"/>
        <v>23014.771004244794</v>
      </c>
      <c r="E58" s="14">
        <f t="shared" si="10"/>
        <v>19726.94657506697</v>
      </c>
      <c r="F58" s="14">
        <f t="shared" si="10"/>
        <v>17261.078253183594</v>
      </c>
      <c r="G58" s="14">
        <f t="shared" si="10"/>
        <v>15343.180669496529</v>
      </c>
      <c r="H58" s="14">
        <f t="shared" si="10"/>
        <v>13808.862602546877</v>
      </c>
      <c r="I58" s="14">
        <f t="shared" si="10"/>
        <v>12553.511456860799</v>
      </c>
      <c r="J58" s="14">
        <f t="shared" si="10"/>
        <v>11507.385502122397</v>
      </c>
      <c r="K58" s="14">
        <f t="shared" si="10"/>
        <v>10622.202001959136</v>
      </c>
      <c r="L58" s="14">
        <f t="shared" si="10"/>
        <v>9863.473287533485</v>
      </c>
      <c r="M58" s="14">
        <f t="shared" si="11"/>
        <v>9205.90840169792</v>
      </c>
      <c r="N58" s="14">
        <f t="shared" si="11"/>
        <v>8630.539126591797</v>
      </c>
      <c r="O58" s="14">
        <f t="shared" si="11"/>
        <v>8122.860354439341</v>
      </c>
      <c r="P58" s="14">
        <f t="shared" si="11"/>
        <v>7671.5903347482645</v>
      </c>
      <c r="Q58" s="14">
        <f t="shared" si="11"/>
        <v>7267.822422393094</v>
      </c>
      <c r="R58" s="14">
        <f t="shared" si="11"/>
        <v>6904.431301273438</v>
      </c>
      <c r="S58" s="14">
        <f t="shared" si="11"/>
        <v>6575.6488583556575</v>
      </c>
      <c r="T58" s="14">
        <f t="shared" si="11"/>
        <v>6276.755728430399</v>
      </c>
      <c r="U58" s="14">
        <f t="shared" si="11"/>
        <v>6003.853305455165</v>
      </c>
      <c r="V58" s="14">
        <f t="shared" si="11"/>
        <v>5753.692751061199</v>
      </c>
      <c r="W58" s="6">
        <f t="shared" si="11"/>
        <v>5523.545041018751</v>
      </c>
      <c r="X58" s="1"/>
    </row>
    <row r="59" spans="1:24" ht="12.75">
      <c r="A59" s="47">
        <v>7.3</v>
      </c>
      <c r="B59" s="48"/>
      <c r="C59" s="13">
        <f t="shared" si="10"/>
        <v>28111.058302189107</v>
      </c>
      <c r="D59" s="14">
        <f t="shared" si="10"/>
        <v>23425.881918490923</v>
      </c>
      <c r="E59" s="14">
        <f t="shared" si="10"/>
        <v>20079.327358706505</v>
      </c>
      <c r="F59" s="14">
        <f t="shared" si="10"/>
        <v>17569.411438868192</v>
      </c>
      <c r="G59" s="14">
        <f t="shared" si="10"/>
        <v>15617.25461232728</v>
      </c>
      <c r="H59" s="14">
        <f t="shared" si="10"/>
        <v>14055.529151094554</v>
      </c>
      <c r="I59" s="14">
        <f t="shared" si="10"/>
        <v>12777.753773722321</v>
      </c>
      <c r="J59" s="14">
        <f t="shared" si="10"/>
        <v>11712.940959245461</v>
      </c>
      <c r="K59" s="14">
        <f t="shared" si="10"/>
        <v>10811.945500841965</v>
      </c>
      <c r="L59" s="14">
        <f t="shared" si="10"/>
        <v>10039.663679353253</v>
      </c>
      <c r="M59" s="14">
        <f t="shared" si="11"/>
        <v>9370.352767396369</v>
      </c>
      <c r="N59" s="14">
        <f t="shared" si="11"/>
        <v>8784.705719434096</v>
      </c>
      <c r="O59" s="14">
        <f t="shared" si="11"/>
        <v>8267.958324173269</v>
      </c>
      <c r="P59" s="14">
        <f t="shared" si="11"/>
        <v>7808.62730616364</v>
      </c>
      <c r="Q59" s="14">
        <f t="shared" si="11"/>
        <v>7397.646921628713</v>
      </c>
      <c r="R59" s="14">
        <f t="shared" si="11"/>
        <v>7027.764575547277</v>
      </c>
      <c r="S59" s="14">
        <f t="shared" si="11"/>
        <v>6693.109119568836</v>
      </c>
      <c r="T59" s="14">
        <f t="shared" si="11"/>
        <v>6388.8768868611605</v>
      </c>
      <c r="U59" s="14">
        <f t="shared" si="11"/>
        <v>6111.099630910677</v>
      </c>
      <c r="V59" s="14">
        <f t="shared" si="11"/>
        <v>5856.470479622731</v>
      </c>
      <c r="W59" s="6">
        <f t="shared" si="11"/>
        <v>5622.211660437822</v>
      </c>
      <c r="X59" s="1"/>
    </row>
    <row r="60" spans="1:24" ht="12.75">
      <c r="A60" s="47">
        <v>7.4</v>
      </c>
      <c r="B60" s="48"/>
      <c r="C60" s="13">
        <f t="shared" si="10"/>
        <v>28623.816534170834</v>
      </c>
      <c r="D60" s="14">
        <f t="shared" si="10"/>
        <v>23853.180445142363</v>
      </c>
      <c r="E60" s="14">
        <f t="shared" si="10"/>
        <v>20445.583238693456</v>
      </c>
      <c r="F60" s="14">
        <f t="shared" si="10"/>
        <v>17889.885333856768</v>
      </c>
      <c r="G60" s="14">
        <f t="shared" si="10"/>
        <v>15902.120296761574</v>
      </c>
      <c r="H60" s="14">
        <f t="shared" si="10"/>
        <v>14311.908267085417</v>
      </c>
      <c r="I60" s="14">
        <f t="shared" si="10"/>
        <v>13010.82569735038</v>
      </c>
      <c r="J60" s="14">
        <f t="shared" si="10"/>
        <v>11926.590222571182</v>
      </c>
      <c r="K60" s="14">
        <f t="shared" si="10"/>
        <v>11009.16020545032</v>
      </c>
      <c r="L60" s="14">
        <f t="shared" si="10"/>
        <v>10222.791619346728</v>
      </c>
      <c r="M60" s="14">
        <f t="shared" si="11"/>
        <v>9541.272178056946</v>
      </c>
      <c r="N60" s="14">
        <f t="shared" si="11"/>
        <v>8944.942666928384</v>
      </c>
      <c r="O60" s="14">
        <f t="shared" si="11"/>
        <v>8418.769568873777</v>
      </c>
      <c r="P60" s="14">
        <f t="shared" si="11"/>
        <v>7951.060148380787</v>
      </c>
      <c r="Q60" s="14">
        <f t="shared" si="11"/>
        <v>7532.58329846601</v>
      </c>
      <c r="R60" s="14">
        <f t="shared" si="11"/>
        <v>7155.954133542708</v>
      </c>
      <c r="S60" s="14">
        <f t="shared" si="11"/>
        <v>6815.194412897818</v>
      </c>
      <c r="T60" s="14">
        <f t="shared" si="11"/>
        <v>6505.41284867519</v>
      </c>
      <c r="U60" s="14">
        <f t="shared" si="11"/>
        <v>6222.56881177627</v>
      </c>
      <c r="V60" s="14">
        <f t="shared" si="11"/>
        <v>5963.295111285591</v>
      </c>
      <c r="W60" s="6">
        <f t="shared" si="11"/>
        <v>5724.763306834167</v>
      </c>
      <c r="X60" s="1"/>
    </row>
    <row r="61" spans="1:24" ht="13.5" thickBot="1">
      <c r="A61" s="41">
        <v>7.5</v>
      </c>
      <c r="B61" s="42"/>
      <c r="C61" s="13">
        <f t="shared" si="10"/>
        <v>29159.027281574337</v>
      </c>
      <c r="D61" s="14">
        <f t="shared" si="10"/>
        <v>24299.18940131195</v>
      </c>
      <c r="E61" s="14">
        <f t="shared" si="10"/>
        <v>20827.876629695955</v>
      </c>
      <c r="F61" s="14">
        <f t="shared" si="10"/>
        <v>18224.39205098396</v>
      </c>
      <c r="G61" s="14">
        <f t="shared" si="10"/>
        <v>16199.45960087463</v>
      </c>
      <c r="H61" s="14">
        <f t="shared" si="10"/>
        <v>14579.513640787169</v>
      </c>
      <c r="I61" s="14">
        <f t="shared" si="10"/>
        <v>13254.103309806518</v>
      </c>
      <c r="J61" s="14">
        <f t="shared" si="10"/>
        <v>12149.594700655975</v>
      </c>
      <c r="K61" s="14">
        <f t="shared" si="10"/>
        <v>11215.010492913205</v>
      </c>
      <c r="L61" s="14">
        <f t="shared" si="10"/>
        <v>10413.938314847977</v>
      </c>
      <c r="M61" s="14">
        <f t="shared" si="11"/>
        <v>9719.67576052478</v>
      </c>
      <c r="N61" s="14">
        <f t="shared" si="11"/>
        <v>9112.19602549198</v>
      </c>
      <c r="O61" s="14">
        <f t="shared" si="11"/>
        <v>8576.18449458069</v>
      </c>
      <c r="P61" s="14">
        <f t="shared" si="11"/>
        <v>8099.729800437315</v>
      </c>
      <c r="Q61" s="14">
        <f t="shared" si="11"/>
        <v>7673.428231993248</v>
      </c>
      <c r="R61" s="14">
        <f t="shared" si="11"/>
        <v>7289.756820393584</v>
      </c>
      <c r="S61" s="14">
        <f t="shared" si="11"/>
        <v>6942.625543231986</v>
      </c>
      <c r="T61" s="14">
        <f t="shared" si="11"/>
        <v>6627.051654903259</v>
      </c>
      <c r="U61" s="14">
        <f t="shared" si="11"/>
        <v>6338.918974255293</v>
      </c>
      <c r="V61" s="14">
        <f t="shared" si="11"/>
        <v>6074.797350327987</v>
      </c>
      <c r="W61" s="6">
        <f t="shared" si="11"/>
        <v>5831.805456314867</v>
      </c>
      <c r="X61" s="1"/>
    </row>
    <row r="62" spans="2:24" ht="12.75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2.75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2.75"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2.7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2.7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</sheetData>
  <mergeCells count="81">
    <mergeCell ref="A24:B24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V3:V4"/>
    <mergeCell ref="W3:W4"/>
    <mergeCell ref="A10:B10"/>
    <mergeCell ref="A11:B11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A8:B8"/>
    <mergeCell ref="A9:B9"/>
    <mergeCell ref="D3:D4"/>
    <mergeCell ref="E3:E4"/>
    <mergeCell ref="C3:C4"/>
    <mergeCell ref="A5:B5"/>
    <mergeCell ref="A6:B6"/>
    <mergeCell ref="A7:B7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5:B55"/>
    <mergeCell ref="A56:B56"/>
    <mergeCell ref="A49:B49"/>
    <mergeCell ref="A50:B50"/>
    <mergeCell ref="A51:B51"/>
    <mergeCell ref="A52:B52"/>
    <mergeCell ref="A61:B61"/>
    <mergeCell ref="A1:W1"/>
    <mergeCell ref="D2:W2"/>
    <mergeCell ref="A2:B2"/>
    <mergeCell ref="A57:B57"/>
    <mergeCell ref="A58:B58"/>
    <mergeCell ref="A59:B59"/>
    <mergeCell ref="A60:B60"/>
    <mergeCell ref="A53:B53"/>
    <mergeCell ref="A54:B54"/>
  </mergeCells>
  <printOptions horizontalCentered="1" verticalCentered="1"/>
  <pageMargins left="0.7874015748031497" right="0.2755905511811024" top="0.7874015748031497" bottom="0.3937007874015748" header="0.3937007874015748" footer="0.5118110236220472"/>
  <pageSetup fitToHeight="1" fitToWidth="1" horizontalDpi="1200" verticalDpi="12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</dc:creator>
  <cp:keywords/>
  <dc:description/>
  <cp:lastModifiedBy>Christian Mintel</cp:lastModifiedBy>
  <cp:lastPrinted>2007-09-09T10:38:01Z</cp:lastPrinted>
  <dcterms:created xsi:type="dcterms:W3CDTF">2005-02-05T12:01:24Z</dcterms:created>
  <dcterms:modified xsi:type="dcterms:W3CDTF">2007-09-26T21:12:00Z</dcterms:modified>
  <cp:category/>
  <cp:version/>
  <cp:contentType/>
  <cp:contentStatus/>
</cp:coreProperties>
</file>